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3820"/>
  <bookViews>
    <workbookView xWindow="1545" yWindow="45" windowWidth="15135" windowHeight="7650"/>
  </bookViews>
  <sheets>
    <sheet name="page 1" sheetId="1" r:id="rId1"/>
    <sheet name="Sheet2" sheetId="3" r:id="rId2"/>
    <sheet name="Sheet4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18" i="1" l="1"/>
  <c r="Y17" i="1"/>
  <c r="A2" i="5" l="1"/>
  <c r="B2" i="5"/>
  <c r="C2" i="5"/>
  <c r="D2" i="5"/>
  <c r="A3" i="5"/>
  <c r="B3" i="5"/>
  <c r="D3" i="5"/>
  <c r="A4" i="5"/>
  <c r="B4" i="5"/>
  <c r="C4" i="5"/>
  <c r="D4" i="5"/>
  <c r="A5" i="5"/>
  <c r="B5" i="5"/>
  <c r="D5" i="5"/>
  <c r="A6" i="5"/>
  <c r="B6" i="5"/>
  <c r="D6" i="5"/>
  <c r="A7" i="5"/>
  <c r="B7" i="5"/>
  <c r="C7" i="5"/>
  <c r="D7" i="5"/>
  <c r="A8" i="5"/>
  <c r="B8" i="5"/>
  <c r="C8" i="5"/>
  <c r="D8" i="5"/>
  <c r="A9" i="5"/>
  <c r="B9" i="5"/>
  <c r="D9" i="5"/>
  <c r="A10" i="5"/>
  <c r="B10" i="5"/>
  <c r="C10" i="5"/>
  <c r="D10" i="5"/>
  <c r="A11" i="5"/>
  <c r="B11" i="5"/>
  <c r="D11" i="5"/>
  <c r="H3" i="3"/>
  <c r="G2" i="3"/>
  <c r="G4" i="3"/>
  <c r="G8" i="3"/>
  <c r="G9" i="3"/>
  <c r="G11" i="3"/>
  <c r="F2" i="3"/>
  <c r="F3" i="3"/>
  <c r="F4" i="3"/>
  <c r="F5" i="3"/>
  <c r="F6" i="3"/>
  <c r="F7" i="3"/>
  <c r="F8" i="3"/>
  <c r="F9" i="3"/>
  <c r="F10" i="3"/>
  <c r="F11" i="3"/>
  <c r="F12" i="3"/>
  <c r="AC14" i="1"/>
  <c r="AC15" i="1"/>
  <c r="AC16" i="1"/>
  <c r="AC17" i="1"/>
  <c r="AC18" i="1"/>
  <c r="AC23" i="1"/>
  <c r="AC25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9" i="1"/>
  <c r="Y20" i="1"/>
  <c r="Y21" i="1"/>
  <c r="Y22" i="1"/>
  <c r="Y23" i="1"/>
  <c r="Y24" i="1"/>
  <c r="Y25" i="1"/>
  <c r="Y26" i="1"/>
  <c r="Y27" i="1"/>
  <c r="Y28" i="1"/>
  <c r="Y29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2" i="1"/>
  <c r="M3" i="1"/>
  <c r="M4" i="1"/>
  <c r="M5" i="1"/>
  <c r="M6" i="1"/>
  <c r="M7" i="1"/>
  <c r="E29" i="1"/>
  <c r="E28" i="1"/>
  <c r="E27" i="1"/>
  <c r="E26" i="1"/>
  <c r="E25" i="1"/>
  <c r="E24" i="1"/>
  <c r="E23" i="1"/>
  <c r="E19" i="1"/>
  <c r="E20" i="1"/>
  <c r="E21" i="1"/>
  <c r="E22" i="1"/>
  <c r="E14" i="1"/>
  <c r="E15" i="1"/>
  <c r="E16" i="1"/>
  <c r="E17" i="1"/>
  <c r="E18" i="1"/>
  <c r="E11" i="1"/>
  <c r="E12" i="1"/>
  <c r="E13" i="1"/>
  <c r="E10" i="1"/>
  <c r="E9" i="1"/>
  <c r="E8" i="1"/>
</calcChain>
</file>

<file path=xl/sharedStrings.xml><?xml version="1.0" encoding="utf-8"?>
<sst xmlns="http://schemas.openxmlformats.org/spreadsheetml/2006/main" count="274" uniqueCount="106">
  <si>
    <t>COUNTRY</t>
  </si>
  <si>
    <t>NAME</t>
  </si>
  <si>
    <t>TELEPHONE</t>
  </si>
  <si>
    <t>FAX</t>
  </si>
  <si>
    <t>EMAIL</t>
  </si>
  <si>
    <r>
      <rPr>
        <b/>
        <sz val="12"/>
        <color rgb="FF000000"/>
        <rFont val="Times New Roman"/>
        <family val="1"/>
      </rPr>
      <t>Coas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al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ta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/Co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y</t>
    </r>
  </si>
  <si>
    <r>
      <rPr>
        <b/>
        <sz val="12"/>
        <color rgb="FF000000"/>
        <rFont val="Times New Roman"/>
        <family val="1"/>
      </rPr>
      <t>Nu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b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of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 xml:space="preserve">I
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ssages</t>
    </r>
  </si>
  <si>
    <r>
      <rPr>
        <b/>
        <sz val="12"/>
        <color rgb="FF000000"/>
        <rFont val="Times New Roman"/>
        <family val="1"/>
      </rPr>
      <t>To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ics/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>u</t>
    </r>
    <r>
      <rPr>
        <b/>
        <sz val="12"/>
        <color rgb="FF000000"/>
        <rFont val="Times New Roman"/>
        <family val="1"/>
      </rPr>
      <t>b</t>
    </r>
    <r>
      <rPr>
        <b/>
        <sz val="12"/>
        <color rgb="FF000000"/>
        <rFont val="Times New Roman"/>
        <family val="1"/>
      </rPr>
      <t>j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c</t>
    </r>
    <r>
      <rPr>
        <b/>
        <sz val="12"/>
        <color rgb="FF000000"/>
        <rFont val="Times New Roman"/>
        <family val="1"/>
      </rPr>
      <t>ts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of
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ssages</t>
    </r>
  </si>
  <si>
    <r>
      <rPr>
        <b/>
        <sz val="12"/>
        <color rgb="FF000000"/>
        <rFont val="Times New Roman"/>
        <family val="1"/>
      </rPr>
      <t>C</t>
    </r>
    <r>
      <rPr>
        <b/>
        <sz val="12"/>
        <color rgb="FF000000"/>
        <rFont val="Times New Roman"/>
        <family val="1"/>
      </rPr>
      <t>o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p</t>
    </r>
    <r>
      <rPr>
        <b/>
        <sz val="12"/>
        <color rgb="FF000000"/>
        <rFont val="Times New Roman"/>
        <family val="1"/>
      </rPr>
      <t>le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e</t>
    </r>
    <r>
      <rPr>
        <b/>
        <sz val="12"/>
        <color rgb="FF000000"/>
        <rFont val="Times New Roman"/>
        <family val="1"/>
      </rPr>
      <t>d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M</t>
    </r>
    <r>
      <rPr>
        <b/>
        <sz val="12"/>
        <color rgb="FF000000"/>
        <rFont val="Times New Roman"/>
        <family val="1"/>
      </rPr>
      <t>S</t>
    </r>
    <r>
      <rPr>
        <b/>
        <sz val="12"/>
        <color rgb="FF000000"/>
        <rFont val="Times New Roman"/>
        <family val="1"/>
      </rPr>
      <t xml:space="preserve">I
</t>
    </r>
    <r>
      <rPr>
        <b/>
        <sz val="12"/>
        <color rgb="FF000000"/>
        <rFont val="Times New Roman"/>
        <family val="1"/>
      </rPr>
      <t>T</t>
    </r>
    <r>
      <rPr>
        <b/>
        <sz val="12"/>
        <color rgb="FF000000"/>
        <rFont val="Times New Roman"/>
        <family val="1"/>
      </rPr>
      <t>r</t>
    </r>
    <r>
      <rPr>
        <b/>
        <sz val="12"/>
        <color rgb="FF000000"/>
        <rFont val="Times New Roman"/>
        <family val="1"/>
      </rPr>
      <t>ai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i</t>
    </r>
    <r>
      <rPr>
        <b/>
        <sz val="12"/>
        <color rgb="FF000000"/>
        <rFont val="Times New Roman"/>
        <family val="1"/>
      </rPr>
      <t>n</t>
    </r>
    <r>
      <rPr>
        <b/>
        <sz val="12"/>
        <color rgb="FF000000"/>
        <rFont val="Times New Roman"/>
        <family val="1"/>
      </rPr>
      <t>g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Course</t>
    </r>
  </si>
  <si>
    <r>
      <rPr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V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REA</t>
    </r>
  </si>
  <si>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S</t>
    </r>
    <r>
      <rPr>
        <sz val="12"/>
        <color rgb="FF000000"/>
        <rFont val="Times New Roman"/>
        <family val="1"/>
      </rPr>
      <t xml:space="preserve">O
</t>
    </r>
    <r>
      <rPr>
        <sz val="12"/>
        <color rgb="FF000000"/>
        <rFont val="Times New Roman"/>
        <family val="1"/>
      </rPr>
      <t xml:space="preserve">9001
</t>
    </r>
    <r>
      <rPr>
        <sz val="12"/>
        <color rgb="FF000000"/>
        <rFont val="Times New Roman"/>
        <family val="1"/>
      </rPr>
      <t xml:space="preserve">-
</t>
    </r>
    <r>
      <rPr>
        <sz val="12"/>
        <color rgb="FF000000"/>
        <rFont val="Times New Roman"/>
        <family val="1"/>
      </rPr>
      <t>2000</t>
    </r>
  </si>
  <si>
    <r>
      <rPr>
        <sz val="12"/>
        <color rgb="FF000000"/>
        <rFont val="Times New Roman"/>
        <family val="1"/>
      </rPr>
      <t>P</t>
    </r>
    <r>
      <rPr>
        <sz val="12"/>
        <color rgb="FF000000"/>
        <rFont val="Times New Roman"/>
        <family val="1"/>
      </rPr>
      <t>romul</t>
    </r>
    <r>
      <rPr>
        <sz val="12"/>
        <color rgb="FF000000"/>
        <rFont val="Times New Roman"/>
        <family val="1"/>
      </rPr>
      <t>g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te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“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Times New Roman"/>
        <family val="1"/>
      </rPr>
      <t>F</t>
    </r>
    <r>
      <rPr>
        <sz val="12"/>
        <color rgb="FF000000"/>
        <rFont val="Times New Roman"/>
        <family val="1"/>
      </rPr>
      <t>orc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B</t>
    </r>
    <r>
      <rPr>
        <sz val="12"/>
        <color rgb="FF000000"/>
        <rFont val="Times New Roman"/>
        <family val="1"/>
      </rPr>
      <t>ul</t>
    </r>
    <r>
      <rPr>
        <sz val="12"/>
        <color rgb="FF000000"/>
        <rFont val="Times New Roman"/>
        <family val="1"/>
      </rPr>
      <t>l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ns</t>
    </r>
  </si>
  <si>
    <r>
      <rPr>
        <sz val="12"/>
        <color rgb="FF000000"/>
        <rFont val="Times New Roman"/>
        <family val="1"/>
      </rPr>
      <t>P</t>
    </r>
    <r>
      <rPr>
        <sz val="12"/>
        <color rgb="FF000000"/>
        <rFont val="Times New Roman"/>
        <family val="1"/>
      </rPr>
      <t>romul</t>
    </r>
    <r>
      <rPr>
        <sz val="12"/>
        <color rgb="FF000000"/>
        <rFont val="Times New Roman"/>
        <family val="1"/>
      </rPr>
      <t>g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te
</t>
    </r>
    <r>
      <rPr>
        <sz val="12"/>
        <color rgb="FF000000"/>
        <rFont val="Times New Roman"/>
        <family val="1"/>
      </rPr>
      <t>“</t>
    </r>
    <r>
      <rPr>
        <sz val="12"/>
        <color rgb="FF000000"/>
        <rFont val="Times New Roman"/>
        <family val="1"/>
      </rPr>
      <t>No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W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rnin</t>
    </r>
    <r>
      <rPr>
        <sz val="12"/>
        <color rgb="FF000000"/>
        <rFont val="Times New Roman"/>
        <family val="1"/>
      </rPr>
      <t>g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M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ss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g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s</t>
    </r>
  </si>
  <si>
    <r>
      <rPr>
        <sz val="12"/>
        <color rgb="FF000000"/>
        <rFont val="Times New Roman"/>
        <family val="1"/>
      </rPr>
      <t xml:space="preserve">Monitor
</t>
    </r>
    <r>
      <rPr>
        <sz val="12"/>
        <color rgb="FF000000"/>
        <rFont val="Times New Roman"/>
        <family val="1"/>
      </rPr>
      <t>B</t>
    </r>
    <r>
      <rPr>
        <sz val="12"/>
        <color rgb="FF000000"/>
        <rFont val="Times New Roman"/>
        <family val="1"/>
      </rPr>
      <t>ro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d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st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in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almost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r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l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m</t>
    </r>
    <r>
      <rPr>
        <sz val="12"/>
        <color rgb="FF000000"/>
        <rFont val="Times New Roman"/>
        <family val="1"/>
      </rPr>
      <t>e</t>
    </r>
  </si>
  <si>
    <r>
      <rPr>
        <sz val="12"/>
        <color rgb="FF000000"/>
        <rFont val="Times New Roman"/>
        <family val="1"/>
      </rPr>
      <t xml:space="preserve">24/7
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onta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t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info</t>
    </r>
    <r>
      <rPr>
        <sz val="12"/>
        <color rgb="FF000000"/>
        <rFont val="Times New Roman"/>
        <family val="1"/>
      </rPr>
      <t>r</t>
    </r>
    <r>
      <rPr>
        <sz val="12"/>
        <color rgb="FF000000"/>
        <rFont val="Times New Roman"/>
        <family val="1"/>
      </rPr>
      <t>mation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provid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d</t>
    </r>
  </si>
  <si>
    <r>
      <rPr>
        <sz val="12"/>
        <color rgb="FF000000"/>
        <rFont val="Times New Roman"/>
        <family val="1"/>
      </rPr>
      <t>P</t>
    </r>
    <r>
      <rPr>
        <sz val="12"/>
        <color rgb="FF000000"/>
        <rFont val="Times New Roman"/>
        <family val="1"/>
      </rPr>
      <t>romul</t>
    </r>
    <r>
      <rPr>
        <sz val="12"/>
        <color rgb="FF000000"/>
        <rFont val="Times New Roman"/>
        <family val="1"/>
      </rPr>
      <t>g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te
</t>
    </r>
    <r>
      <rPr>
        <sz val="12"/>
        <color rgb="FF000000"/>
        <rFont val="Times New Roman"/>
        <family val="1"/>
      </rPr>
      <t>two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s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h</t>
    </r>
    <r>
      <rPr>
        <sz val="12"/>
        <color rgb="FF000000"/>
        <rFont val="Times New Roman"/>
        <family val="1"/>
      </rPr>
      <t>e</t>
    </r>
    <r>
      <rPr>
        <sz val="12"/>
        <color rgb="FF000000"/>
        <rFont val="Times New Roman"/>
        <family val="1"/>
      </rPr>
      <t>duled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bro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d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sts</t>
    </r>
  </si>
  <si>
    <r>
      <rPr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 xml:space="preserve">MO
</t>
    </r>
    <r>
      <rPr>
        <sz val="12"/>
        <color rgb="FF000000"/>
        <rFont val="Times New Roman"/>
        <family val="1"/>
      </rPr>
      <t>M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ster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P</t>
    </r>
    <r>
      <rPr>
        <sz val="12"/>
        <color rgb="FF000000"/>
        <rFont val="Times New Roman"/>
        <family val="1"/>
      </rPr>
      <t>lan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upd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ted</t>
    </r>
  </si>
  <si>
    <t>YES</t>
  </si>
  <si>
    <t>Coastal State/Country</t>
  </si>
  <si>
    <t>Completed MSI</t>
  </si>
  <si>
    <t>Number of MSI messages</t>
  </si>
  <si>
    <t>Topics/Subjects of messages</t>
  </si>
  <si>
    <t>Year Completed MSI Training</t>
  </si>
  <si>
    <t>China</t>
  </si>
  <si>
    <t>China Maritime Safety Administration</t>
  </si>
  <si>
    <t>warning@msa.gov.cn</t>
  </si>
  <si>
    <t>D.P.R.K</t>
  </si>
  <si>
    <t>mrcc.dprk@ssalink.net</t>
  </si>
  <si>
    <t>R.O.K</t>
  </si>
  <si>
    <t>ntmkhoa@korea.kr</t>
  </si>
  <si>
    <t>Indonesia</t>
  </si>
  <si>
    <t>+622164714809,10,19</t>
  </si>
  <si>
    <t>infohid@dishidros.go.id</t>
  </si>
  <si>
    <t>Japan</t>
  </si>
  <si>
    <t>Malaysia</t>
  </si>
  <si>
    <t>nhc@hydro.gov.my</t>
  </si>
  <si>
    <t>Philippines</t>
  </si>
  <si>
    <t>Maritime.affairs@namria.gov.ph</t>
  </si>
  <si>
    <t>Singapore</t>
  </si>
  <si>
    <t>hydrographic@mpa.gov.sg</t>
  </si>
  <si>
    <t>Thailand</t>
  </si>
  <si>
    <t>hydronav@navy.mi.th</t>
  </si>
  <si>
    <t>U.S.A (Guam)</t>
  </si>
  <si>
    <t>Maritime Domain</t>
  </si>
  <si>
    <t>NAVSAFETY@nga.mil</t>
  </si>
  <si>
    <t>Vietnam</t>
  </si>
  <si>
    <t>bangleminh@vms-north.vn</t>
  </si>
  <si>
    <t>+861065292325</t>
  </si>
  <si>
    <t>+861065292465</t>
  </si>
  <si>
    <t>+85023818888</t>
  </si>
  <si>
    <t>+85023814692</t>
  </si>
  <si>
    <t>+82514004331～4</t>
  </si>
  <si>
    <t>+82514004194</t>
  </si>
  <si>
    <t>+62216471480919</t>
  </si>
  <si>
    <t>+81335953647</t>
  </si>
  <si>
    <t>+81335953571</t>
  </si>
  <si>
    <t>+60331013111</t>
  </si>
  <si>
    <t>+632241349422955</t>
  </si>
  <si>
    <t>+6322422090</t>
  </si>
  <si>
    <t>+656375156275600</t>
  </si>
  <si>
    <t>+656275924787646</t>
  </si>
  <si>
    <t>+6626133694753369</t>
  </si>
  <si>
    <t>+6621736570</t>
  </si>
  <si>
    <t>+13012277407</t>
  </si>
  <si>
    <t>+17053396210</t>
  </si>
  <si>
    <t>+843135518170685</t>
  </si>
  <si>
    <t>+84313550797</t>
  </si>
  <si>
    <t>Hydrographic Department,
D.P.R of Korea</t>
    <phoneticPr fontId="5"/>
  </si>
  <si>
    <t>Korea Hydrographic and
Oceanographic Administration</t>
    <phoneticPr fontId="5"/>
  </si>
  <si>
    <t>tuho@jodc.go.jp
jcg-tuho@navarea11.go.jp</t>
    <phoneticPr fontId="5"/>
  </si>
  <si>
    <t>+60331694545/
+60331694400</t>
    <phoneticPr fontId="5"/>
  </si>
  <si>
    <t>Hydrography Branch, National Mapping and Resource Information Authority</t>
    <phoneticPr fontId="5"/>
  </si>
  <si>
    <t>Hydrographic Department, Maritime and Port Authority of Singapore</t>
    <phoneticPr fontId="5"/>
  </si>
  <si>
    <t>4065 (from USA)</t>
    <phoneticPr fontId="5"/>
  </si>
  <si>
    <t>Rocket launch, Gunnery</t>
    <phoneticPr fontId="5"/>
  </si>
  <si>
    <t>Fire exercise, Drift</t>
    <phoneticPr fontId="5"/>
  </si>
  <si>
    <t>Cable repair, Piracy</t>
    <phoneticPr fontId="5"/>
  </si>
  <si>
    <t>Piracy, Wreck, Light</t>
    <phoneticPr fontId="5"/>
  </si>
  <si>
    <t>Hazardous operation</t>
    <phoneticPr fontId="5"/>
  </si>
  <si>
    <t>XI</t>
    <phoneticPr fontId="5"/>
  </si>
  <si>
    <t>NO</t>
    <phoneticPr fontId="5"/>
  </si>
  <si>
    <t>Yes</t>
    <phoneticPr fontId="5"/>
  </si>
  <si>
    <t>-</t>
    <phoneticPr fontId="5"/>
  </si>
  <si>
    <t xml:space="preserve">Sanya </t>
  </si>
  <si>
    <t>Guangzhou</t>
  </si>
  <si>
    <t>Fuzhou</t>
  </si>
  <si>
    <t xml:space="preserve">Shanghai </t>
  </si>
  <si>
    <t xml:space="preserve">Dalian </t>
  </si>
  <si>
    <t xml:space="preserve">Hong Kong, China </t>
  </si>
  <si>
    <t xml:space="preserve">China </t>
  </si>
  <si>
    <t xml:space="preserve">D.P.R of Korea </t>
  </si>
  <si>
    <t xml:space="preserve">Indonesia </t>
  </si>
  <si>
    <t xml:space="preserve">Japan </t>
  </si>
  <si>
    <t xml:space="preserve">Malaysia </t>
  </si>
  <si>
    <t xml:space="preserve">Philippines </t>
  </si>
  <si>
    <t xml:space="preserve">Republic of Korea </t>
  </si>
  <si>
    <t xml:space="preserve">Singapore </t>
  </si>
  <si>
    <t xml:space="preserve">Thailand </t>
  </si>
  <si>
    <t xml:space="preserve">United States </t>
  </si>
  <si>
    <t xml:space="preserve">Viet Nam </t>
  </si>
  <si>
    <t>Hydrographic and Oceanographic Department, 
Japan Coast Guard</t>
    <phoneticPr fontId="5"/>
  </si>
  <si>
    <t>National Hydrographic Centre, 
Royal Malaysian Navy</t>
    <phoneticPr fontId="5"/>
  </si>
  <si>
    <t>Hydrographic Department, 
Royal Thai Navy</t>
    <phoneticPr fontId="5"/>
  </si>
  <si>
    <t>VMS-NORTH &amp; SOUTH Marine Aids to Navigation And Hydrographic Department, 
Vietnam Maritime Safety</t>
    <phoneticPr fontId="5"/>
  </si>
  <si>
    <t>DINASHIDRO-SEANOGRAFI, 
Naval Headquarters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</si>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</sst>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u/>
      <sz val="12"/>
      <color rgb="FF0462C1"/>
      <name val="Times New Roman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WNNS/NAVAREA&#20869;&#12398;NAVTEX&#2361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2">
          <cell r="C2" t="str">
            <v>+86 898 88272063</v>
          </cell>
          <cell r="D2" t="str">
            <v>+86 898 88257841</v>
          </cell>
        </row>
        <row r="3">
          <cell r="C3" t="str">
            <v>+86 20 84102403</v>
          </cell>
          <cell r="D3" t="str">
            <v>+86 20 84428954</v>
          </cell>
        </row>
        <row r="4">
          <cell r="C4" t="str">
            <v>+86 591 83680690</v>
          </cell>
          <cell r="D4" t="str">
            <v>+86 591 83680690</v>
          </cell>
        </row>
        <row r="5">
          <cell r="C5" t="str">
            <v>+86 21 58555840</v>
          </cell>
          <cell r="D5" t="str">
            <v>+86 21 58556478</v>
          </cell>
        </row>
        <row r="6">
          <cell r="C6" t="str">
            <v>+86 411 82623096</v>
          </cell>
          <cell r="D6" t="str">
            <v>+86 411 82626051</v>
          </cell>
        </row>
        <row r="7">
          <cell r="C7" t="str">
            <v>+852 22337999</v>
          </cell>
          <cell r="D7" t="str">
            <v>+852 25417714</v>
          </cell>
        </row>
        <row r="8">
          <cell r="B8" t="str">
            <v xml:space="preserve">Pyongyang </v>
          </cell>
          <cell r="C8" t="str">
            <v>-</v>
          </cell>
          <cell r="D8" t="str">
            <v>-</v>
          </cell>
        </row>
        <row r="9">
          <cell r="B9" t="str">
            <v>Hamhung</v>
          </cell>
          <cell r="C9" t="str">
            <v>-</v>
          </cell>
          <cell r="D9" t="str">
            <v>-</v>
          </cell>
        </row>
        <row r="10">
          <cell r="B10" t="str">
            <v xml:space="preserve">Jayapura </v>
          </cell>
          <cell r="C10" t="str">
            <v>+62 967 541122</v>
          </cell>
          <cell r="D10" t="str">
            <v>+62 967 541630</v>
          </cell>
        </row>
        <row r="11">
          <cell r="B11" t="str">
            <v xml:space="preserve">Ambon </v>
          </cell>
          <cell r="C11" t="str">
            <v>+62 911 352 11</v>
          </cell>
          <cell r="D11" t="str">
            <v>+62 911 341571</v>
          </cell>
        </row>
        <row r="12">
          <cell r="B12" t="str">
            <v xml:space="preserve">Makassar </v>
          </cell>
          <cell r="C12" t="str">
            <v>+62 441 319282</v>
          </cell>
          <cell r="D12" t="str">
            <v>+62 441 322886</v>
          </cell>
        </row>
        <row r="13">
          <cell r="B13" t="str">
            <v xml:space="preserve">Jakarta </v>
          </cell>
          <cell r="C13" t="str">
            <v>+62 21 8812287</v>
          </cell>
          <cell r="D13" t="str">
            <v>-</v>
          </cell>
        </row>
        <row r="14">
          <cell r="B14" t="str">
            <v xml:space="preserve">Kushiro </v>
          </cell>
          <cell r="C14" t="str">
            <v xml:space="preserve">+81 3 3591 9000 </v>
          </cell>
          <cell r="D14" t="str">
            <v>+81 3 3591 8701</v>
          </cell>
          <cell r="E14" t="str">
            <v>jcg-navtex@mlit.go.jp</v>
          </cell>
        </row>
        <row r="15">
          <cell r="B15" t="str">
            <v xml:space="preserve">Otaru </v>
          </cell>
          <cell r="C15" t="str">
            <v xml:space="preserve">+81 3 3591 9000 </v>
          </cell>
          <cell r="D15" t="str">
            <v>+81 3 3591 8701</v>
          </cell>
          <cell r="E15" t="str">
            <v>jcg-navtex@mlit.go.jp</v>
          </cell>
        </row>
        <row r="16">
          <cell r="B16" t="str">
            <v xml:space="preserve">Yokohama </v>
          </cell>
          <cell r="C16" t="str">
            <v xml:space="preserve">+81 3 3591 9000 </v>
          </cell>
          <cell r="D16" t="str">
            <v>+81 3 3591 8701</v>
          </cell>
          <cell r="E16" t="str">
            <v>jcg-navtex@mlit.go.jp</v>
          </cell>
        </row>
        <row r="17">
          <cell r="B17" t="str">
            <v xml:space="preserve">Moji </v>
          </cell>
          <cell r="C17" t="str">
            <v xml:space="preserve">+81 3 3591 9000 </v>
          </cell>
          <cell r="D17" t="str">
            <v>+81 3 3591 8701</v>
          </cell>
          <cell r="E17" t="str">
            <v>jcg-navtex@mlit.go.jp</v>
          </cell>
        </row>
        <row r="18">
          <cell r="B18" t="str">
            <v xml:space="preserve">Naha </v>
          </cell>
          <cell r="C18" t="str">
            <v xml:space="preserve">+81 3 3591 9000 </v>
          </cell>
          <cell r="D18" t="str">
            <v>+81 3 3591 8701</v>
          </cell>
          <cell r="E18" t="str">
            <v>jcg-navtex@mlit.go.jp</v>
          </cell>
        </row>
        <row r="19">
          <cell r="B19" t="str">
            <v xml:space="preserve">Penang </v>
          </cell>
          <cell r="C19" t="str">
            <v>+60 3 31670530</v>
          </cell>
          <cell r="D19" t="str">
            <v>+60 3 31671334</v>
          </cell>
        </row>
        <row r="20">
          <cell r="B20" t="str">
            <v xml:space="preserve">Miri </v>
          </cell>
          <cell r="C20" t="str">
            <v>-</v>
          </cell>
          <cell r="D20" t="str">
            <v>-</v>
          </cell>
        </row>
        <row r="21">
          <cell r="B21" t="str">
            <v xml:space="preserve">Sandakan </v>
          </cell>
          <cell r="C21" t="str">
            <v>-</v>
          </cell>
          <cell r="D21" t="str">
            <v>-</v>
          </cell>
        </row>
        <row r="22">
          <cell r="B22" t="str">
            <v xml:space="preserve">Manila </v>
          </cell>
          <cell r="C22" t="str">
            <v>-</v>
          </cell>
          <cell r="D22" t="str">
            <v>-</v>
          </cell>
        </row>
        <row r="23">
          <cell r="B23" t="str">
            <v xml:space="preserve">Jukbyeon </v>
          </cell>
          <cell r="C23" t="str">
            <v>+82 32 8352195</v>
          </cell>
          <cell r="D23" t="str">
            <v>+82 32 8352895</v>
          </cell>
          <cell r="E23" t="str">
            <v>korea_navtex@kcg.go.kr</v>
          </cell>
        </row>
        <row r="24">
          <cell r="B24" t="str">
            <v xml:space="preserve">Byeonsan </v>
          </cell>
          <cell r="C24" t="str">
            <v>-</v>
          </cell>
          <cell r="D24" t="str">
            <v>-</v>
          </cell>
        </row>
        <row r="25">
          <cell r="B25" t="str">
            <v xml:space="preserve">Singapore POCC </v>
          </cell>
          <cell r="C25" t="str">
            <v>+65 62265539</v>
          </cell>
          <cell r="D25" t="str">
            <v>+65 62279971</v>
          </cell>
          <cell r="E25" t="str">
            <v>pcc@mpa.gov.sg</v>
          </cell>
        </row>
        <row r="26">
          <cell r="B26" t="str">
            <v xml:space="preserve">Bangkok Radio </v>
          </cell>
          <cell r="C26" t="str">
            <v>+66 2 4022001</v>
          </cell>
          <cell r="D26" t="str">
            <v>+66 2 4022000</v>
          </cell>
        </row>
        <row r="27">
          <cell r="B27" t="str">
            <v xml:space="preserve">Guam </v>
          </cell>
          <cell r="C27" t="str">
            <v>+1 671 355 4910</v>
          </cell>
          <cell r="D27" t="str">
            <v>+1 671 355 4831</v>
          </cell>
        </row>
        <row r="28">
          <cell r="B28" t="str">
            <v xml:space="preserve">Ho Chi Minh Radio </v>
          </cell>
          <cell r="C28" t="str">
            <v>+81 31 3842066</v>
          </cell>
          <cell r="D28" t="str">
            <v>+81 31 3842979</v>
          </cell>
        </row>
        <row r="29">
          <cell r="B29" t="str">
            <v xml:space="preserve">Da Nang Radio </v>
          </cell>
          <cell r="C29" t="str">
            <v>+84 511 365264</v>
          </cell>
          <cell r="D29" t="str">
            <v>+84 511 3650177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topLeftCell="A22" workbookViewId="0">
      <selection activeCell="AS35" sqref="AS35"/>
    </sheetView>
  </sheetViews>
  <sheetFormatPr defaultColWidth="9.140625" defaultRowHeight="15" x14ac:dyDescent="0.25"/>
  <cols>
    <col min="1" max="1" width="8.42578125" customWidth="1"/>
    <col min="2" max="2" width="1.140625" customWidth="1"/>
    <col min="3" max="3" width="4.140625" customWidth="1"/>
    <col min="4" max="4" width="0.5703125" customWidth="1"/>
    <col min="5" max="5" width="2.140625" customWidth="1"/>
    <col min="6" max="6" width="0.42578125" customWidth="1"/>
    <col min="7" max="7" width="0.85546875" customWidth="1"/>
    <col min="8" max="8" width="2.42578125" customWidth="1"/>
    <col min="9" max="9" width="4.42578125" customWidth="1"/>
    <col min="10" max="10" width="1.7109375" customWidth="1"/>
    <col min="11" max="11" width="1.85546875" customWidth="1"/>
    <col min="12" max="12" width="3" customWidth="1"/>
    <col min="13" max="13" width="0.5703125" customWidth="1"/>
    <col min="14" max="14" width="1.7109375" customWidth="1"/>
    <col min="15" max="15" width="4.7109375" customWidth="1"/>
    <col min="16" max="16" width="0.7109375" customWidth="1"/>
    <col min="17" max="17" width="0.85546875" customWidth="1"/>
    <col min="18" max="18" width="5.5703125" customWidth="1"/>
    <col min="19" max="19" width="0.140625" customWidth="1"/>
    <col min="20" max="20" width="0.7109375" customWidth="1"/>
    <col min="21" max="21" width="0.5703125" customWidth="1"/>
    <col min="22" max="22" width="2.42578125" customWidth="1"/>
    <col min="23" max="23" width="1.140625" customWidth="1"/>
    <col min="24" max="24" width="0.140625" customWidth="1"/>
    <col min="25" max="26" width="4.140625" customWidth="1"/>
    <col min="27" max="27" width="2.42578125" customWidth="1"/>
    <col min="28" max="28" width="6.5703125" customWidth="1"/>
    <col min="29" max="29" width="2.140625" customWidth="1"/>
    <col min="30" max="30" width="2.5703125" customWidth="1"/>
    <col min="31" max="31" width="0.5703125" customWidth="1"/>
    <col min="32" max="32" width="0.85546875" customWidth="1"/>
    <col min="33" max="33" width="3.5703125" customWidth="1"/>
    <col min="34" max="34" width="0.42578125" customWidth="1"/>
    <col min="35" max="35" width="1.7109375" customWidth="1"/>
    <col min="36" max="36" width="6.140625" customWidth="1"/>
    <col min="37" max="37" width="0.42578125" customWidth="1"/>
    <col min="38" max="38" width="6.28515625" customWidth="1"/>
    <col min="39" max="39" width="2.85546875" customWidth="1"/>
    <col min="40" max="40" width="3.5703125" customWidth="1"/>
    <col min="41" max="41" width="5.140625" customWidth="1"/>
    <col min="42" max="42" width="0.140625" customWidth="1"/>
  </cols>
  <sheetData>
    <row r="1" spans="1:42" s="14" customFormat="1" ht="17.100000000000001" customHeight="1" x14ac:dyDescent="0.25">
      <c r="A1" s="37" t="s">
        <v>0</v>
      </c>
      <c r="B1" s="37"/>
      <c r="C1" s="37"/>
      <c r="D1" s="37"/>
      <c r="E1" s="37" t="s">
        <v>1</v>
      </c>
      <c r="F1" s="37"/>
      <c r="G1" s="37"/>
      <c r="H1" s="37"/>
      <c r="I1" s="37"/>
      <c r="J1" s="37"/>
      <c r="K1" s="37"/>
      <c r="L1" s="37"/>
      <c r="M1" s="37" t="s">
        <v>2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 t="s">
        <v>3</v>
      </c>
      <c r="Z1" s="37"/>
      <c r="AA1" s="37"/>
      <c r="AB1" s="37"/>
      <c r="AC1" s="37" t="s">
        <v>4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30" customHeight="1" x14ac:dyDescent="0.25">
      <c r="A2" s="38" t="s">
        <v>89</v>
      </c>
      <c r="B2" s="39"/>
      <c r="C2" s="39"/>
      <c r="D2" s="40"/>
      <c r="E2" s="27" t="s">
        <v>83</v>
      </c>
      <c r="F2" s="28" t="s">
        <v>83</v>
      </c>
      <c r="G2" s="28" t="s">
        <v>83</v>
      </c>
      <c r="H2" s="28" t="s">
        <v>83</v>
      </c>
      <c r="I2" s="28" t="s">
        <v>83</v>
      </c>
      <c r="J2" s="28" t="s">
        <v>83</v>
      </c>
      <c r="K2" s="28" t="s">
        <v>83</v>
      </c>
      <c r="L2" s="29" t="s">
        <v>83</v>
      </c>
      <c r="M2" s="30" t="str">
        <f>[1]Sheet2!C2</f>
        <v>+86 898 88272063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  <c r="Y2" s="33" t="str">
        <f>[1]Sheet2!D2</f>
        <v>+86 898 88257841</v>
      </c>
      <c r="Z2" s="34"/>
      <c r="AA2" s="34"/>
      <c r="AB2" s="34"/>
      <c r="AC2" s="35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28.15" customHeight="1" x14ac:dyDescent="0.25">
      <c r="A3" s="41"/>
      <c r="B3" s="42"/>
      <c r="C3" s="42"/>
      <c r="D3" s="43"/>
      <c r="E3" s="47" t="s">
        <v>84</v>
      </c>
      <c r="F3" s="48" t="s">
        <v>84</v>
      </c>
      <c r="G3" s="48" t="s">
        <v>84</v>
      </c>
      <c r="H3" s="48" t="s">
        <v>84</v>
      </c>
      <c r="I3" s="48" t="s">
        <v>84</v>
      </c>
      <c r="J3" s="48" t="s">
        <v>84</v>
      </c>
      <c r="K3" s="48" t="s">
        <v>84</v>
      </c>
      <c r="L3" s="49" t="s">
        <v>84</v>
      </c>
      <c r="M3" s="30" t="str">
        <f>[1]Sheet2!C3</f>
        <v>+86 20 84102403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50" t="str">
        <f>[1]Sheet2!D3</f>
        <v>+86 20 84428954</v>
      </c>
      <c r="Z3" s="51"/>
      <c r="AA3" s="51"/>
      <c r="AB3" s="51"/>
      <c r="AC3" s="50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ht="27.95" customHeight="1" x14ac:dyDescent="0.25">
      <c r="A4" s="41"/>
      <c r="B4" s="42"/>
      <c r="C4" s="42"/>
      <c r="D4" s="43"/>
      <c r="E4" s="47" t="s">
        <v>85</v>
      </c>
      <c r="F4" s="48" t="s">
        <v>85</v>
      </c>
      <c r="G4" s="48" t="s">
        <v>85</v>
      </c>
      <c r="H4" s="48" t="s">
        <v>85</v>
      </c>
      <c r="I4" s="48" t="s">
        <v>85</v>
      </c>
      <c r="J4" s="48" t="s">
        <v>85</v>
      </c>
      <c r="K4" s="48" t="s">
        <v>85</v>
      </c>
      <c r="L4" s="49" t="s">
        <v>85</v>
      </c>
      <c r="M4" s="30" t="str">
        <f>[1]Sheet2!C4</f>
        <v>+86 591 83680690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50" t="str">
        <f>[1]Sheet2!D4</f>
        <v>+86 591 83680690</v>
      </c>
      <c r="Z4" s="51"/>
      <c r="AA4" s="51"/>
      <c r="AB4" s="51"/>
      <c r="AC4" s="50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ht="27.95" customHeight="1" x14ac:dyDescent="0.25">
      <c r="A5" s="41"/>
      <c r="B5" s="42"/>
      <c r="C5" s="42"/>
      <c r="D5" s="43"/>
      <c r="E5" s="47" t="s">
        <v>86</v>
      </c>
      <c r="F5" s="48" t="s">
        <v>86</v>
      </c>
      <c r="G5" s="48" t="s">
        <v>86</v>
      </c>
      <c r="H5" s="48" t="s">
        <v>86</v>
      </c>
      <c r="I5" s="48" t="s">
        <v>86</v>
      </c>
      <c r="J5" s="48" t="s">
        <v>86</v>
      </c>
      <c r="K5" s="48" t="s">
        <v>86</v>
      </c>
      <c r="L5" s="49" t="s">
        <v>86</v>
      </c>
      <c r="M5" s="30" t="str">
        <f>[1]Sheet2!C5</f>
        <v>+86 21 58555840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50" t="str">
        <f>[1]Sheet2!D5</f>
        <v>+86 21 58556478</v>
      </c>
      <c r="Z5" s="51"/>
      <c r="AA5" s="51"/>
      <c r="AB5" s="51"/>
      <c r="AC5" s="50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 ht="27.95" customHeight="1" x14ac:dyDescent="0.25">
      <c r="A6" s="41"/>
      <c r="B6" s="42"/>
      <c r="C6" s="42"/>
      <c r="D6" s="43"/>
      <c r="E6" s="47" t="s">
        <v>87</v>
      </c>
      <c r="F6" s="48" t="s">
        <v>87</v>
      </c>
      <c r="G6" s="48" t="s">
        <v>87</v>
      </c>
      <c r="H6" s="48" t="s">
        <v>87</v>
      </c>
      <c r="I6" s="48" t="s">
        <v>87</v>
      </c>
      <c r="J6" s="48" t="s">
        <v>87</v>
      </c>
      <c r="K6" s="48" t="s">
        <v>87</v>
      </c>
      <c r="L6" s="49" t="s">
        <v>87</v>
      </c>
      <c r="M6" s="50" t="str">
        <f>[1]Sheet2!C6</f>
        <v>+86 411 82623096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0" t="str">
        <f>[1]Sheet2!D6</f>
        <v>+86 411 82626051</v>
      </c>
      <c r="Z6" s="51"/>
      <c r="AA6" s="51"/>
      <c r="AB6" s="51"/>
      <c r="AC6" s="50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ht="33" customHeight="1" x14ac:dyDescent="0.25">
      <c r="A7" s="44"/>
      <c r="B7" s="45"/>
      <c r="C7" s="45"/>
      <c r="D7" s="46"/>
      <c r="E7" s="47" t="s">
        <v>88</v>
      </c>
      <c r="F7" s="48" t="s">
        <v>88</v>
      </c>
      <c r="G7" s="48" t="s">
        <v>88</v>
      </c>
      <c r="H7" s="48" t="s">
        <v>88</v>
      </c>
      <c r="I7" s="48" t="s">
        <v>88</v>
      </c>
      <c r="J7" s="48" t="s">
        <v>88</v>
      </c>
      <c r="K7" s="48" t="s">
        <v>88</v>
      </c>
      <c r="L7" s="49" t="s">
        <v>88</v>
      </c>
      <c r="M7" s="50" t="str">
        <f>[1]Sheet2!C7</f>
        <v>+852 22337999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0" t="str">
        <f>[1]Sheet2!D7</f>
        <v>+852 25417714</v>
      </c>
      <c r="Z7" s="51"/>
      <c r="AA7" s="51"/>
      <c r="AB7" s="51"/>
      <c r="AC7" s="50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ht="27.95" customHeight="1" x14ac:dyDescent="0.25">
      <c r="A8" s="38" t="s">
        <v>90</v>
      </c>
      <c r="B8" s="39"/>
      <c r="C8" s="39"/>
      <c r="D8" s="40"/>
      <c r="E8" s="47" t="str">
        <f>[1]Sheet2!B8</f>
        <v xml:space="preserve">Pyongyang </v>
      </c>
      <c r="F8" s="48"/>
      <c r="G8" s="48"/>
      <c r="H8" s="48"/>
      <c r="I8" s="48"/>
      <c r="J8" s="48"/>
      <c r="K8" s="48"/>
      <c r="L8" s="49"/>
      <c r="M8" s="77" t="str">
        <f>[1]Sheet2!C8</f>
        <v>-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7" t="str">
        <f>[1]Sheet2!D8</f>
        <v>-</v>
      </c>
      <c r="Z8" s="75"/>
      <c r="AA8" s="75"/>
      <c r="AB8" s="75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ht="28.15" customHeight="1" x14ac:dyDescent="0.25">
      <c r="A9" s="52"/>
      <c r="B9" s="53"/>
      <c r="C9" s="53"/>
      <c r="D9" s="54"/>
      <c r="E9" s="55" t="str">
        <f>[1]Sheet2!B9</f>
        <v>Hamhung</v>
      </c>
      <c r="F9" s="55"/>
      <c r="G9" s="55"/>
      <c r="H9" s="55"/>
      <c r="I9" s="55"/>
      <c r="J9" s="55"/>
      <c r="K9" s="55"/>
      <c r="L9" s="55"/>
      <c r="M9" s="77" t="str">
        <f>[1]Sheet2!C9</f>
        <v>-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7" t="str">
        <f>[1]Sheet2!D9</f>
        <v>-</v>
      </c>
      <c r="Z9" s="75"/>
      <c r="AA9" s="75"/>
      <c r="AB9" s="75"/>
      <c r="AC9" s="50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ht="28.15" customHeight="1" x14ac:dyDescent="0.25">
      <c r="A10" s="56" t="s">
        <v>91</v>
      </c>
      <c r="B10" s="57"/>
      <c r="C10" s="57"/>
      <c r="D10" s="58"/>
      <c r="E10" s="47" t="str">
        <f>[1]Sheet2!B10</f>
        <v xml:space="preserve">Jayapura </v>
      </c>
      <c r="F10" s="48"/>
      <c r="G10" s="48"/>
      <c r="H10" s="48"/>
      <c r="I10" s="48"/>
      <c r="J10" s="48"/>
      <c r="K10" s="48"/>
      <c r="L10" s="49"/>
      <c r="M10" s="30" t="str">
        <f>[1]Sheet2!C10</f>
        <v>+62 967 541122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50" t="str">
        <f>[1]Sheet2!D10</f>
        <v>+62 967 541630</v>
      </c>
      <c r="Z10" s="51"/>
      <c r="AA10" s="51"/>
      <c r="AB10" s="51"/>
      <c r="AC10" s="50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ht="27.95" customHeight="1" x14ac:dyDescent="0.25">
      <c r="A11" s="41"/>
      <c r="B11" s="42"/>
      <c r="C11" s="42"/>
      <c r="D11" s="43"/>
      <c r="E11" s="47" t="str">
        <f>[1]Sheet2!B11</f>
        <v xml:space="preserve">Ambon </v>
      </c>
      <c r="F11" s="48"/>
      <c r="G11" s="48"/>
      <c r="H11" s="48"/>
      <c r="I11" s="48"/>
      <c r="J11" s="48"/>
      <c r="K11" s="48"/>
      <c r="L11" s="49"/>
      <c r="M11" s="50" t="str">
        <f>[1]Sheet2!C11</f>
        <v>+62 911 352 11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0" t="str">
        <f>[1]Sheet2!D11</f>
        <v>+62 911 341571</v>
      </c>
      <c r="Z11" s="51"/>
      <c r="AA11" s="51"/>
      <c r="AB11" s="51"/>
      <c r="AC11" s="5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ht="27.95" customHeight="1" x14ac:dyDescent="0.25">
      <c r="A12" s="41"/>
      <c r="B12" s="42"/>
      <c r="C12" s="42"/>
      <c r="D12" s="43"/>
      <c r="E12" s="59" t="str">
        <f>[1]Sheet2!B12</f>
        <v xml:space="preserve">Makassar </v>
      </c>
      <c r="F12" s="31"/>
      <c r="G12" s="31"/>
      <c r="H12" s="31"/>
      <c r="I12" s="31"/>
      <c r="J12" s="31"/>
      <c r="K12" s="31"/>
      <c r="L12" s="32"/>
      <c r="M12" s="50" t="str">
        <f>[1]Sheet2!C12</f>
        <v>+62 441 319282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60" t="str">
        <f>[1]Sheet2!D12</f>
        <v>+62 441 322886</v>
      </c>
      <c r="Z12" s="55"/>
      <c r="AA12" s="55"/>
      <c r="AB12" s="55"/>
      <c r="AC12" s="50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ht="14.45" customHeight="1" x14ac:dyDescent="0.25">
      <c r="A13" s="52"/>
      <c r="B13" s="53"/>
      <c r="C13" s="53"/>
      <c r="D13" s="54"/>
      <c r="E13" s="59" t="str">
        <f>[1]Sheet2!B13</f>
        <v xml:space="preserve">Jakarta </v>
      </c>
      <c r="F13" s="31"/>
      <c r="G13" s="31"/>
      <c r="H13" s="31"/>
      <c r="I13" s="31"/>
      <c r="J13" s="31"/>
      <c r="K13" s="31"/>
      <c r="L13" s="32"/>
      <c r="M13" s="50" t="str">
        <f>[1]Sheet2!C13</f>
        <v>+62 21 8812287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78" t="str">
        <f>[1]Sheet2!D13</f>
        <v>-</v>
      </c>
      <c r="Z13" s="79"/>
      <c r="AA13" s="79"/>
      <c r="AB13" s="80"/>
      <c r="AC13" s="33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14.25" customHeight="1" x14ac:dyDescent="0.25">
      <c r="A14" s="56" t="s">
        <v>92</v>
      </c>
      <c r="B14" s="57"/>
      <c r="C14" s="57"/>
      <c r="D14" s="58"/>
      <c r="E14" s="51" t="str">
        <f>[1]Sheet2!B14</f>
        <v xml:space="preserve">Kushiro </v>
      </c>
      <c r="F14" s="51"/>
      <c r="G14" s="51"/>
      <c r="H14" s="51"/>
      <c r="I14" s="51"/>
      <c r="J14" s="51"/>
      <c r="K14" s="51"/>
      <c r="L14" s="51"/>
      <c r="M14" s="50" t="str">
        <f>[1]Sheet2!C14</f>
        <v xml:space="preserve">+81 3 3591 9000 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0" t="str">
        <f>[1]Sheet2!D14</f>
        <v>+81 3 3591 8701</v>
      </c>
      <c r="Z14" s="51"/>
      <c r="AA14" s="51"/>
      <c r="AB14" s="51"/>
      <c r="AC14" s="50" t="str">
        <f>[1]Sheet2!E14</f>
        <v>jcg-navtex@mlit.go.jp</v>
      </c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ht="14.25" customHeight="1" x14ac:dyDescent="0.25">
      <c r="A15" s="41"/>
      <c r="B15" s="42"/>
      <c r="C15" s="42"/>
      <c r="D15" s="43"/>
      <c r="E15" s="51" t="str">
        <f>[1]Sheet2!B15</f>
        <v xml:space="preserve">Otaru </v>
      </c>
      <c r="F15" s="51"/>
      <c r="G15" s="51"/>
      <c r="H15" s="51"/>
      <c r="I15" s="51"/>
      <c r="J15" s="51"/>
      <c r="K15" s="51"/>
      <c r="L15" s="51"/>
      <c r="M15" s="50" t="str">
        <f>[1]Sheet2!C15</f>
        <v xml:space="preserve">+81 3 3591 9000 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0" t="str">
        <f>[1]Sheet2!D15</f>
        <v>+81 3 3591 8701</v>
      </c>
      <c r="Z15" s="51"/>
      <c r="AA15" s="51"/>
      <c r="AB15" s="51"/>
      <c r="AC15" s="50" t="str">
        <f>[1]Sheet2!E15</f>
        <v>jcg-navtex@mlit.go.jp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ht="14.25" customHeight="1" x14ac:dyDescent="0.25">
      <c r="A16" s="41"/>
      <c r="B16" s="42"/>
      <c r="C16" s="42"/>
      <c r="D16" s="43"/>
      <c r="E16" s="51" t="str">
        <f>[1]Sheet2!B16</f>
        <v xml:space="preserve">Yokohama </v>
      </c>
      <c r="F16" s="51"/>
      <c r="G16" s="51"/>
      <c r="H16" s="51"/>
      <c r="I16" s="51"/>
      <c r="J16" s="51"/>
      <c r="K16" s="51"/>
      <c r="L16" s="51"/>
      <c r="M16" s="50" t="str">
        <f>[1]Sheet2!C16</f>
        <v xml:space="preserve">+81 3 3591 9000 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0" t="str">
        <f>[1]Sheet2!D16</f>
        <v>+81 3 3591 8701</v>
      </c>
      <c r="Z16" s="51"/>
      <c r="AA16" s="51"/>
      <c r="AB16" s="51"/>
      <c r="AC16" s="33" t="str">
        <f>[1]Sheet2!E16</f>
        <v>jcg-navtex@mlit.go.jp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ht="14.25" customHeight="1" x14ac:dyDescent="0.25">
      <c r="A17" s="41"/>
      <c r="B17" s="42"/>
      <c r="C17" s="42"/>
      <c r="D17" s="43"/>
      <c r="E17" s="51" t="str">
        <f>[1]Sheet2!B17</f>
        <v xml:space="preserve">Moji </v>
      </c>
      <c r="F17" s="51"/>
      <c r="G17" s="51"/>
      <c r="H17" s="51"/>
      <c r="I17" s="51"/>
      <c r="J17" s="51"/>
      <c r="K17" s="51"/>
      <c r="L17" s="51"/>
      <c r="M17" s="50" t="str">
        <f>[1]Sheet2!C17</f>
        <v xml:space="preserve">+81 3 3591 9000 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0" t="str">
        <f>[1]Sheet2!D17</f>
        <v>+81 3 3591 8701</v>
      </c>
      <c r="Z17" s="51"/>
      <c r="AA17" s="51"/>
      <c r="AB17" s="51"/>
      <c r="AC17" s="50" t="str">
        <f>[1]Sheet2!E17</f>
        <v>jcg-navtex@mlit.go.jp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ht="14.25" customHeight="1" x14ac:dyDescent="0.25">
      <c r="A18" s="52"/>
      <c r="B18" s="53"/>
      <c r="C18" s="53"/>
      <c r="D18" s="54"/>
      <c r="E18" s="51" t="str">
        <f>[1]Sheet2!B18</f>
        <v xml:space="preserve">Naha </v>
      </c>
      <c r="F18" s="51"/>
      <c r="G18" s="51"/>
      <c r="H18" s="51"/>
      <c r="I18" s="51"/>
      <c r="J18" s="51"/>
      <c r="K18" s="51"/>
      <c r="L18" s="51"/>
      <c r="M18" s="50" t="str">
        <f>[1]Sheet2!C18</f>
        <v xml:space="preserve">+81 3 3591 9000 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0" t="str">
        <f>[1]Sheet2!D18</f>
        <v>+81 3 3591 8701</v>
      </c>
      <c r="Z18" s="51"/>
      <c r="AA18" s="51"/>
      <c r="AB18" s="51"/>
      <c r="AC18" s="50" t="str">
        <f>[1]Sheet2!E18</f>
        <v>jcg-navtex@mlit.go.jp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ht="28.15" customHeight="1" x14ac:dyDescent="0.25">
      <c r="A19" s="56" t="s">
        <v>93</v>
      </c>
      <c r="B19" s="57"/>
      <c r="C19" s="57"/>
      <c r="D19" s="58"/>
      <c r="E19" s="55" t="str">
        <f>[1]Sheet2!B19</f>
        <v xml:space="preserve">Penang </v>
      </c>
      <c r="F19" s="55"/>
      <c r="G19" s="55"/>
      <c r="H19" s="55"/>
      <c r="I19" s="55"/>
      <c r="J19" s="55"/>
      <c r="K19" s="55"/>
      <c r="L19" s="55"/>
      <c r="M19" s="50" t="str">
        <f>[1]Sheet2!C19</f>
        <v>+60 3 31670530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0" t="str">
        <f>[1]Sheet2!D19</f>
        <v>+60 3 31671334</v>
      </c>
      <c r="Z19" s="51"/>
      <c r="AA19" s="51"/>
      <c r="AB19" s="51"/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ht="27.95" customHeight="1" x14ac:dyDescent="0.25">
      <c r="A20" s="41"/>
      <c r="B20" s="42"/>
      <c r="C20" s="42"/>
      <c r="D20" s="43"/>
      <c r="E20" s="55" t="str">
        <f>[1]Sheet2!B20</f>
        <v xml:space="preserve">Miri </v>
      </c>
      <c r="F20" s="55"/>
      <c r="G20" s="55"/>
      <c r="H20" s="55"/>
      <c r="I20" s="55"/>
      <c r="J20" s="55"/>
      <c r="K20" s="55"/>
      <c r="L20" s="55"/>
      <c r="M20" s="77" t="str">
        <f>[1]Sheet2!C20</f>
        <v>-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81" t="str">
        <f>[1]Sheet2!D20</f>
        <v>-</v>
      </c>
      <c r="Z20" s="82"/>
      <c r="AA20" s="82"/>
      <c r="AB20" s="82"/>
      <c r="AC20" s="50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ht="27" customHeight="1" x14ac:dyDescent="0.25">
      <c r="A21" s="52"/>
      <c r="B21" s="53"/>
      <c r="C21" s="53"/>
      <c r="D21" s="54"/>
      <c r="E21" s="55" t="str">
        <f>[1]Sheet2!B21</f>
        <v xml:space="preserve">Sandakan </v>
      </c>
      <c r="F21" s="55"/>
      <c r="G21" s="55"/>
      <c r="H21" s="55"/>
      <c r="I21" s="55"/>
      <c r="J21" s="55"/>
      <c r="K21" s="55"/>
      <c r="L21" s="55"/>
      <c r="M21" s="81" t="str">
        <f>[1]Sheet2!C21</f>
        <v>-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1" t="str">
        <f>[1]Sheet2!D21</f>
        <v>-</v>
      </c>
      <c r="Z21" s="82"/>
      <c r="AA21" s="82"/>
      <c r="AB21" s="82"/>
      <c r="AC21" s="50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ht="27.95" customHeight="1" x14ac:dyDescent="0.25">
      <c r="A22" s="61" t="s">
        <v>94</v>
      </c>
      <c r="B22" s="62"/>
      <c r="C22" s="62"/>
      <c r="D22" s="63"/>
      <c r="E22" s="55" t="str">
        <f>[1]Sheet2!B22</f>
        <v xml:space="preserve">Manila </v>
      </c>
      <c r="F22" s="55"/>
      <c r="G22" s="55"/>
      <c r="H22" s="55"/>
      <c r="I22" s="55"/>
      <c r="J22" s="55"/>
      <c r="K22" s="55"/>
      <c r="L22" s="55"/>
      <c r="M22" s="77" t="str">
        <f>[1]Sheet2!C22</f>
        <v>-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83" t="str">
        <f>[1]Sheet2!D22</f>
        <v>-</v>
      </c>
      <c r="Z22" s="84"/>
      <c r="AA22" s="84"/>
      <c r="AB22" s="84"/>
      <c r="AC22" s="60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ht="28.15" customHeight="1" x14ac:dyDescent="0.25">
      <c r="A23" s="56" t="s">
        <v>95</v>
      </c>
      <c r="B23" s="57"/>
      <c r="C23" s="57"/>
      <c r="D23" s="58"/>
      <c r="E23" s="47" t="str">
        <f>[1]Sheet2!B23</f>
        <v xml:space="preserve">Jukbyeon </v>
      </c>
      <c r="F23" s="48"/>
      <c r="G23" s="48"/>
      <c r="H23" s="48"/>
      <c r="I23" s="48"/>
      <c r="J23" s="48"/>
      <c r="K23" s="48"/>
      <c r="L23" s="49"/>
      <c r="M23" s="50" t="str">
        <f>[1]Sheet2!C23</f>
        <v>+82 32 8352195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0" t="str">
        <f>[1]Sheet2!D23</f>
        <v>+82 32 8352895</v>
      </c>
      <c r="Z23" s="51"/>
      <c r="AA23" s="51"/>
      <c r="AB23" s="51"/>
      <c r="AC23" s="50" t="str">
        <f>[1]Sheet2!E23</f>
        <v>korea_navtex@kcg.go.kr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ht="28.15" customHeight="1" x14ac:dyDescent="0.25">
      <c r="A24" s="52"/>
      <c r="B24" s="53"/>
      <c r="C24" s="53"/>
      <c r="D24" s="54"/>
      <c r="E24" s="47" t="str">
        <f>[1]Sheet2!B24</f>
        <v xml:space="preserve">Byeonsan </v>
      </c>
      <c r="F24" s="48"/>
      <c r="G24" s="48"/>
      <c r="H24" s="48"/>
      <c r="I24" s="48"/>
      <c r="J24" s="48"/>
      <c r="K24" s="48"/>
      <c r="L24" s="49"/>
      <c r="M24" s="77" t="str">
        <f>[1]Sheet2!C24</f>
        <v>-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7" t="str">
        <f>[1]Sheet2!D24</f>
        <v>-</v>
      </c>
      <c r="Z24" s="75"/>
      <c r="AA24" s="75"/>
      <c r="AB24" s="75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ht="28.15" customHeight="1" x14ac:dyDescent="0.25">
      <c r="A25" s="61" t="s">
        <v>96</v>
      </c>
      <c r="B25" s="62"/>
      <c r="C25" s="62"/>
      <c r="D25" s="63"/>
      <c r="E25" s="47" t="str">
        <f>[1]Sheet2!B25</f>
        <v xml:space="preserve">Singapore POCC </v>
      </c>
      <c r="F25" s="48"/>
      <c r="G25" s="48"/>
      <c r="H25" s="48"/>
      <c r="I25" s="48"/>
      <c r="J25" s="48"/>
      <c r="K25" s="48"/>
      <c r="L25" s="49"/>
      <c r="M25" s="50" t="str">
        <f>[1]Sheet2!C25</f>
        <v>+65 62265539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0" t="str">
        <f>[1]Sheet2!D25</f>
        <v>+65 62279971</v>
      </c>
      <c r="Z25" s="51"/>
      <c r="AA25" s="51"/>
      <c r="AB25" s="51"/>
      <c r="AC25" s="50" t="str">
        <f>[1]Sheet2!E25</f>
        <v>pcc@mpa.gov.sg</v>
      </c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ht="28.15" customHeight="1" x14ac:dyDescent="0.25">
      <c r="A26" s="61" t="s">
        <v>97</v>
      </c>
      <c r="B26" s="62"/>
      <c r="C26" s="62"/>
      <c r="D26" s="63"/>
      <c r="E26" s="47" t="str">
        <f>[1]Sheet2!B26</f>
        <v xml:space="preserve">Bangkok Radio </v>
      </c>
      <c r="F26" s="48"/>
      <c r="G26" s="48"/>
      <c r="H26" s="48"/>
      <c r="I26" s="48"/>
      <c r="J26" s="48"/>
      <c r="K26" s="48"/>
      <c r="L26" s="49"/>
      <c r="M26" s="50" t="str">
        <f>[1]Sheet2!C26</f>
        <v>+66 2 4022001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0" t="str">
        <f>[1]Sheet2!D26</f>
        <v>+66 2 4022000</v>
      </c>
      <c r="Z26" s="51"/>
      <c r="AA26" s="51"/>
      <c r="AB26" s="51"/>
      <c r="AC26" s="50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ht="27.95" customHeight="1" x14ac:dyDescent="0.25">
      <c r="A27" s="61" t="s">
        <v>98</v>
      </c>
      <c r="B27" s="62"/>
      <c r="C27" s="62"/>
      <c r="D27" s="63"/>
      <c r="E27" s="51" t="str">
        <f>[1]Sheet2!B27</f>
        <v xml:space="preserve">Guam </v>
      </c>
      <c r="F27" s="51"/>
      <c r="G27" s="51"/>
      <c r="H27" s="51"/>
      <c r="I27" s="51"/>
      <c r="J27" s="51"/>
      <c r="K27" s="51"/>
      <c r="L27" s="51"/>
      <c r="M27" s="50" t="str">
        <f>[1]Sheet2!C27</f>
        <v>+1 671 355 4910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60" t="str">
        <f>[1]Sheet2!D27</f>
        <v>+1 671 355 4831</v>
      </c>
      <c r="Z27" s="55"/>
      <c r="AA27" s="55"/>
      <c r="AB27" s="55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ht="31.5" customHeight="1" x14ac:dyDescent="0.25">
      <c r="A28" s="56" t="s">
        <v>99</v>
      </c>
      <c r="B28" s="57"/>
      <c r="C28" s="57"/>
      <c r="D28" s="58"/>
      <c r="E28" s="51" t="str">
        <f>[1]Sheet2!B28</f>
        <v xml:space="preserve">Ho Chi Minh Radio </v>
      </c>
      <c r="F28" s="51"/>
      <c r="G28" s="51"/>
      <c r="H28" s="51"/>
      <c r="I28" s="51"/>
      <c r="J28" s="51"/>
      <c r="K28" s="51"/>
      <c r="L28" s="51"/>
      <c r="M28" s="50" t="str">
        <f>[1]Sheet2!C28</f>
        <v>+81 31 3842066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60" t="str">
        <f>[1]Sheet2!D28</f>
        <v>+81 31 3842979</v>
      </c>
      <c r="Z28" s="55"/>
      <c r="AA28" s="55"/>
      <c r="AB28" s="55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ht="34.5" customHeight="1" x14ac:dyDescent="0.25">
      <c r="A29" s="44"/>
      <c r="B29" s="45"/>
      <c r="C29" s="45"/>
      <c r="D29" s="46"/>
      <c r="E29" s="51" t="str">
        <f>[1]Sheet2!$B$29</f>
        <v xml:space="preserve">Da Nang Radio </v>
      </c>
      <c r="F29" s="51"/>
      <c r="G29" s="51"/>
      <c r="H29" s="51"/>
      <c r="I29" s="51"/>
      <c r="J29" s="51"/>
      <c r="K29" s="51"/>
      <c r="L29" s="51"/>
      <c r="M29" s="60" t="str">
        <f>[1]Sheet2!C29</f>
        <v>+84 511 365264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60" t="str">
        <f>[1]Sheet2!D29</f>
        <v>+84 511 3650177</v>
      </c>
      <c r="Z29" s="55"/>
      <c r="AA29" s="55"/>
      <c r="AB29" s="55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ht="35.25" customHeight="1" x14ac:dyDescent="0.25">
      <c r="A30" s="69" t="s">
        <v>5</v>
      </c>
      <c r="B30" s="69"/>
      <c r="C30" s="69"/>
      <c r="D30" s="69"/>
      <c r="E30" s="69"/>
      <c r="F30" s="69"/>
      <c r="G30" s="69"/>
      <c r="H30" s="69"/>
      <c r="I30" s="69"/>
      <c r="J30" s="69"/>
      <c r="K30" s="69" t="s">
        <v>6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 t="s">
        <v>7</v>
      </c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 t="s">
        <v>8</v>
      </c>
      <c r="AK30" s="69"/>
      <c r="AL30" s="69"/>
      <c r="AM30" s="69"/>
      <c r="AN30" s="69"/>
      <c r="AO30" s="69"/>
    </row>
    <row r="31" spans="1:42" ht="19.5" customHeight="1" x14ac:dyDescent="0.25">
      <c r="A31" s="64" t="s">
        <v>23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6" t="s">
        <v>23</v>
      </c>
      <c r="K31" s="67">
        <v>15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 t="s">
        <v>74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 t="s">
        <v>81</v>
      </c>
      <c r="AK31" s="68"/>
      <c r="AL31" s="68"/>
      <c r="AM31" s="68"/>
      <c r="AN31" s="68"/>
      <c r="AO31" s="68"/>
    </row>
    <row r="32" spans="1:42" ht="21.75" customHeight="1" x14ac:dyDescent="0.25">
      <c r="A32" s="64" t="s">
        <v>26</v>
      </c>
      <c r="B32" s="65" t="s">
        <v>26</v>
      </c>
      <c r="C32" s="65" t="s">
        <v>26</v>
      </c>
      <c r="D32" s="65" t="s">
        <v>26</v>
      </c>
      <c r="E32" s="65" t="s">
        <v>26</v>
      </c>
      <c r="F32" s="65" t="s">
        <v>26</v>
      </c>
      <c r="G32" s="65" t="s">
        <v>26</v>
      </c>
      <c r="H32" s="65" t="s">
        <v>26</v>
      </c>
      <c r="I32" s="65" t="s">
        <v>26</v>
      </c>
      <c r="J32" s="66" t="s">
        <v>26</v>
      </c>
      <c r="K32" s="67" t="s">
        <v>82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 t="s">
        <v>82</v>
      </c>
      <c r="AK32" s="68"/>
      <c r="AL32" s="68"/>
      <c r="AM32" s="68"/>
      <c r="AN32" s="68"/>
      <c r="AO32" s="68"/>
    </row>
    <row r="33" spans="1:41" ht="22.5" customHeight="1" x14ac:dyDescent="0.25">
      <c r="A33" s="70" t="s">
        <v>28</v>
      </c>
      <c r="B33" s="71" t="s">
        <v>28</v>
      </c>
      <c r="C33" s="71" t="s">
        <v>28</v>
      </c>
      <c r="D33" s="71" t="s">
        <v>28</v>
      </c>
      <c r="E33" s="71" t="s">
        <v>28</v>
      </c>
      <c r="F33" s="71" t="s">
        <v>28</v>
      </c>
      <c r="G33" s="71" t="s">
        <v>28</v>
      </c>
      <c r="H33" s="71" t="s">
        <v>28</v>
      </c>
      <c r="I33" s="71" t="s">
        <v>28</v>
      </c>
      <c r="J33" s="72" t="s">
        <v>28</v>
      </c>
      <c r="K33" s="67">
        <v>464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 t="s">
        <v>75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 t="s">
        <v>81</v>
      </c>
      <c r="AK33" s="68"/>
      <c r="AL33" s="68"/>
      <c r="AM33" s="68"/>
      <c r="AN33" s="68"/>
      <c r="AO33" s="68"/>
    </row>
    <row r="34" spans="1:41" ht="18.75" customHeight="1" x14ac:dyDescent="0.25">
      <c r="A34" s="64" t="s">
        <v>30</v>
      </c>
      <c r="B34" s="65" t="s">
        <v>30</v>
      </c>
      <c r="C34" s="65" t="s">
        <v>30</v>
      </c>
      <c r="D34" s="65" t="s">
        <v>30</v>
      </c>
      <c r="E34" s="65" t="s">
        <v>30</v>
      </c>
      <c r="F34" s="65" t="s">
        <v>30</v>
      </c>
      <c r="G34" s="65" t="s">
        <v>30</v>
      </c>
      <c r="H34" s="65" t="s">
        <v>30</v>
      </c>
      <c r="I34" s="65" t="s">
        <v>30</v>
      </c>
      <c r="J34" s="66" t="s">
        <v>30</v>
      </c>
      <c r="K34" s="67" t="s">
        <v>82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 t="s">
        <v>81</v>
      </c>
      <c r="AK34" s="68"/>
      <c r="AL34" s="68"/>
      <c r="AM34" s="68"/>
      <c r="AN34" s="68"/>
      <c r="AO34" s="68"/>
    </row>
    <row r="35" spans="1:41" ht="18" customHeight="1" x14ac:dyDescent="0.25">
      <c r="A35" s="64" t="s">
        <v>34</v>
      </c>
      <c r="B35" s="65" t="s">
        <v>34</v>
      </c>
      <c r="C35" s="65" t="s">
        <v>34</v>
      </c>
      <c r="D35" s="65" t="s">
        <v>34</v>
      </c>
      <c r="E35" s="65" t="s">
        <v>34</v>
      </c>
      <c r="F35" s="65" t="s">
        <v>34</v>
      </c>
      <c r="G35" s="65" t="s">
        <v>34</v>
      </c>
      <c r="H35" s="65" t="s">
        <v>34</v>
      </c>
      <c r="I35" s="65" t="s">
        <v>34</v>
      </c>
      <c r="J35" s="66" t="s">
        <v>34</v>
      </c>
      <c r="K35" s="67" t="s">
        <v>82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 t="s">
        <v>81</v>
      </c>
      <c r="AK35" s="68"/>
      <c r="AL35" s="68"/>
      <c r="AM35" s="68"/>
      <c r="AN35" s="68"/>
      <c r="AO35" s="68"/>
    </row>
    <row r="36" spans="1:41" ht="23.25" customHeight="1" x14ac:dyDescent="0.25">
      <c r="A36" s="70" t="s">
        <v>36</v>
      </c>
      <c r="B36" s="71" t="s">
        <v>36</v>
      </c>
      <c r="C36" s="71" t="s">
        <v>36</v>
      </c>
      <c r="D36" s="71" t="s">
        <v>36</v>
      </c>
      <c r="E36" s="71" t="s">
        <v>36</v>
      </c>
      <c r="F36" s="71" t="s">
        <v>36</v>
      </c>
      <c r="G36" s="71" t="s">
        <v>36</v>
      </c>
      <c r="H36" s="71" t="s">
        <v>36</v>
      </c>
      <c r="I36" s="71" t="s">
        <v>36</v>
      </c>
      <c r="J36" s="72" t="s">
        <v>36</v>
      </c>
      <c r="K36" s="67">
        <v>22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 t="s">
        <v>76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 t="s">
        <v>81</v>
      </c>
      <c r="AK36" s="68"/>
      <c r="AL36" s="68"/>
      <c r="AM36" s="68"/>
      <c r="AN36" s="68"/>
      <c r="AO36" s="68"/>
    </row>
    <row r="37" spans="1:41" ht="24" customHeight="1" x14ac:dyDescent="0.25">
      <c r="A37" s="64" t="s">
        <v>38</v>
      </c>
      <c r="B37" s="65" t="s">
        <v>38</v>
      </c>
      <c r="C37" s="65" t="s">
        <v>38</v>
      </c>
      <c r="D37" s="65" t="s">
        <v>38</v>
      </c>
      <c r="E37" s="65" t="s">
        <v>38</v>
      </c>
      <c r="F37" s="65" t="s">
        <v>38</v>
      </c>
      <c r="G37" s="65" t="s">
        <v>38</v>
      </c>
      <c r="H37" s="65" t="s">
        <v>38</v>
      </c>
      <c r="I37" s="65" t="s">
        <v>38</v>
      </c>
      <c r="J37" s="66" t="s">
        <v>38</v>
      </c>
      <c r="K37" s="67">
        <v>55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 t="s">
        <v>77</v>
      </c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 t="s">
        <v>81</v>
      </c>
      <c r="AK37" s="68"/>
      <c r="AL37" s="68"/>
      <c r="AM37" s="68"/>
      <c r="AN37" s="68"/>
      <c r="AO37" s="68"/>
    </row>
    <row r="38" spans="1:41" ht="21.75" customHeight="1" x14ac:dyDescent="0.25">
      <c r="A38" s="64" t="s">
        <v>40</v>
      </c>
      <c r="B38" s="65" t="s">
        <v>40</v>
      </c>
      <c r="C38" s="65" t="s">
        <v>40</v>
      </c>
      <c r="D38" s="65" t="s">
        <v>40</v>
      </c>
      <c r="E38" s="65" t="s">
        <v>40</v>
      </c>
      <c r="F38" s="65" t="s">
        <v>40</v>
      </c>
      <c r="G38" s="65" t="s">
        <v>40</v>
      </c>
      <c r="H38" s="65" t="s">
        <v>40</v>
      </c>
      <c r="I38" s="65" t="s">
        <v>40</v>
      </c>
      <c r="J38" s="66" t="s">
        <v>40</v>
      </c>
      <c r="K38" s="67" t="s">
        <v>82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 t="s">
        <v>82</v>
      </c>
      <c r="AK38" s="68"/>
      <c r="AL38" s="68"/>
      <c r="AM38" s="68"/>
      <c r="AN38" s="68"/>
      <c r="AO38" s="68"/>
    </row>
    <row r="39" spans="1:41" ht="21.75" customHeight="1" x14ac:dyDescent="0.25">
      <c r="A39" s="70" t="s">
        <v>42</v>
      </c>
      <c r="B39" s="71" t="s">
        <v>42</v>
      </c>
      <c r="C39" s="71" t="s">
        <v>42</v>
      </c>
      <c r="D39" s="71" t="s">
        <v>42</v>
      </c>
      <c r="E39" s="71" t="s">
        <v>42</v>
      </c>
      <c r="F39" s="71" t="s">
        <v>42</v>
      </c>
      <c r="G39" s="71" t="s">
        <v>42</v>
      </c>
      <c r="H39" s="71" t="s">
        <v>42</v>
      </c>
      <c r="I39" s="71" t="s">
        <v>42</v>
      </c>
      <c r="J39" s="72" t="s">
        <v>42</v>
      </c>
      <c r="K39" s="73" t="s">
        <v>73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 t="s">
        <v>78</v>
      </c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68" t="s">
        <v>82</v>
      </c>
      <c r="AK39" s="68"/>
      <c r="AL39" s="68"/>
      <c r="AM39" s="68"/>
      <c r="AN39" s="68"/>
      <c r="AO39" s="68"/>
    </row>
    <row r="40" spans="1:41" ht="24" customHeight="1" x14ac:dyDescent="0.25">
      <c r="A40" s="64" t="s">
        <v>45</v>
      </c>
      <c r="B40" s="65" t="s">
        <v>45</v>
      </c>
      <c r="C40" s="65" t="s">
        <v>45</v>
      </c>
      <c r="D40" s="65" t="s">
        <v>45</v>
      </c>
      <c r="E40" s="65" t="s">
        <v>45</v>
      </c>
      <c r="F40" s="65" t="s">
        <v>45</v>
      </c>
      <c r="G40" s="65" t="s">
        <v>45</v>
      </c>
      <c r="H40" s="65" t="s">
        <v>45</v>
      </c>
      <c r="I40" s="65" t="s">
        <v>45</v>
      </c>
      <c r="J40" s="66" t="s">
        <v>45</v>
      </c>
      <c r="K40" s="67" t="s">
        <v>82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 t="s">
        <v>81</v>
      </c>
      <c r="AK40" s="68"/>
      <c r="AL40" s="68"/>
      <c r="AM40" s="68"/>
      <c r="AN40" s="68"/>
      <c r="AO40" s="68"/>
    </row>
    <row r="41" spans="1:41" ht="72" customHeight="1" x14ac:dyDescent="0.25">
      <c r="A41" s="76" t="s">
        <v>9</v>
      </c>
      <c r="B41" s="76"/>
      <c r="C41" s="76"/>
      <c r="D41" s="74" t="s">
        <v>10</v>
      </c>
      <c r="E41" s="74"/>
      <c r="F41" s="74"/>
      <c r="G41" s="74"/>
      <c r="H41" s="74"/>
      <c r="I41" s="76" t="s">
        <v>11</v>
      </c>
      <c r="J41" s="76"/>
      <c r="K41" s="76"/>
      <c r="L41" s="76"/>
      <c r="M41" s="76"/>
      <c r="N41" s="76"/>
      <c r="O41" s="74" t="s">
        <v>12</v>
      </c>
      <c r="P41" s="74"/>
      <c r="Q41" s="74"/>
      <c r="R41" s="74"/>
      <c r="S41" s="74"/>
      <c r="T41" s="74"/>
      <c r="U41" s="76" t="s">
        <v>13</v>
      </c>
      <c r="V41" s="76"/>
      <c r="W41" s="76"/>
      <c r="X41" s="76"/>
      <c r="Y41" s="76"/>
      <c r="Z41" s="76"/>
      <c r="AA41" s="74" t="s">
        <v>14</v>
      </c>
      <c r="AB41" s="74"/>
      <c r="AC41" s="74"/>
      <c r="AD41" s="74"/>
      <c r="AE41" s="74"/>
      <c r="AF41" s="74" t="s">
        <v>15</v>
      </c>
      <c r="AG41" s="74"/>
      <c r="AH41" s="74"/>
      <c r="AI41" s="74"/>
      <c r="AJ41" s="74"/>
      <c r="AK41" s="74" t="s">
        <v>16</v>
      </c>
      <c r="AL41" s="74"/>
      <c r="AM41" s="74"/>
    </row>
    <row r="42" spans="1:41" s="14" customFormat="1" ht="14.85" customHeight="1" x14ac:dyDescent="0.25">
      <c r="A42" s="75" t="s">
        <v>79</v>
      </c>
      <c r="B42" s="75"/>
      <c r="C42" s="75"/>
      <c r="D42" s="75" t="s">
        <v>80</v>
      </c>
      <c r="E42" s="75"/>
      <c r="F42" s="75"/>
      <c r="G42" s="75"/>
      <c r="H42" s="75"/>
      <c r="I42" s="75" t="s">
        <v>17</v>
      </c>
      <c r="J42" s="75"/>
      <c r="K42" s="75"/>
      <c r="L42" s="75"/>
      <c r="M42" s="75"/>
      <c r="N42" s="75"/>
      <c r="O42" s="75" t="s">
        <v>17</v>
      </c>
      <c r="P42" s="75"/>
      <c r="Q42" s="75"/>
      <c r="R42" s="75"/>
      <c r="S42" s="75"/>
      <c r="T42" s="75"/>
      <c r="U42" s="75" t="s">
        <v>17</v>
      </c>
      <c r="V42" s="75"/>
      <c r="W42" s="75"/>
      <c r="X42" s="75"/>
      <c r="Y42" s="75"/>
      <c r="Z42" s="75"/>
      <c r="AA42" s="75" t="s">
        <v>17</v>
      </c>
      <c r="AB42" s="75"/>
      <c r="AC42" s="75"/>
      <c r="AD42" s="75"/>
      <c r="AE42" s="75"/>
      <c r="AF42" s="75" t="s">
        <v>17</v>
      </c>
      <c r="AG42" s="75"/>
      <c r="AH42" s="75"/>
      <c r="AI42" s="75"/>
      <c r="AJ42" s="75"/>
      <c r="AK42" s="75" t="s">
        <v>17</v>
      </c>
      <c r="AL42" s="75"/>
      <c r="AM42" s="75"/>
    </row>
  </sheetData>
  <mergeCells count="188">
    <mergeCell ref="A40:J40"/>
    <mergeCell ref="K40:W40"/>
    <mergeCell ref="X40:AI40"/>
    <mergeCell ref="AJ40:AO40"/>
    <mergeCell ref="AA41:AE41"/>
    <mergeCell ref="AF41:AJ41"/>
    <mergeCell ref="AK41:AM41"/>
    <mergeCell ref="A42:C42"/>
    <mergeCell ref="D42:H42"/>
    <mergeCell ref="I42:N42"/>
    <mergeCell ref="O42:T42"/>
    <mergeCell ref="U42:Z42"/>
    <mergeCell ref="AA42:AE42"/>
    <mergeCell ref="AF42:AJ42"/>
    <mergeCell ref="AK42:AM42"/>
    <mergeCell ref="A41:C41"/>
    <mergeCell ref="D41:H41"/>
    <mergeCell ref="I41:N41"/>
    <mergeCell ref="O41:T41"/>
    <mergeCell ref="U41:Z41"/>
    <mergeCell ref="A38:J38"/>
    <mergeCell ref="K38:W38"/>
    <mergeCell ref="X38:AI38"/>
    <mergeCell ref="AJ38:AO38"/>
    <mergeCell ref="A39:J39"/>
    <mergeCell ref="K39:W39"/>
    <mergeCell ref="X39:AI39"/>
    <mergeCell ref="AJ39:AO39"/>
    <mergeCell ref="A36:J36"/>
    <mergeCell ref="K36:W36"/>
    <mergeCell ref="X36:AI36"/>
    <mergeCell ref="AJ36:AO36"/>
    <mergeCell ref="A37:J37"/>
    <mergeCell ref="K37:W37"/>
    <mergeCell ref="X37:AI37"/>
    <mergeCell ref="AJ37:AO37"/>
    <mergeCell ref="A35:J35"/>
    <mergeCell ref="K35:W35"/>
    <mergeCell ref="X35:AI35"/>
    <mergeCell ref="AJ35:AO35"/>
    <mergeCell ref="A33:J33"/>
    <mergeCell ref="K33:W33"/>
    <mergeCell ref="X33:AI33"/>
    <mergeCell ref="AJ33:AO33"/>
    <mergeCell ref="A34:J34"/>
    <mergeCell ref="K34:W34"/>
    <mergeCell ref="X34:AI34"/>
    <mergeCell ref="AJ34:AO34"/>
    <mergeCell ref="A31:J31"/>
    <mergeCell ref="K31:W31"/>
    <mergeCell ref="X31:AI31"/>
    <mergeCell ref="AJ31:AO31"/>
    <mergeCell ref="A32:J32"/>
    <mergeCell ref="K32:W32"/>
    <mergeCell ref="X32:AI32"/>
    <mergeCell ref="AJ32:AO32"/>
    <mergeCell ref="A30:J30"/>
    <mergeCell ref="K30:W30"/>
    <mergeCell ref="X30:AI30"/>
    <mergeCell ref="AJ30:AO30"/>
    <mergeCell ref="E27:L27"/>
    <mergeCell ref="M27:X27"/>
    <mergeCell ref="Y27:AB27"/>
    <mergeCell ref="AC27:AP27"/>
    <mergeCell ref="M23:X23"/>
    <mergeCell ref="Y23:AB23"/>
    <mergeCell ref="AC23:AP23"/>
    <mergeCell ref="E29:L29"/>
    <mergeCell ref="M29:X29"/>
    <mergeCell ref="Y29:AB29"/>
    <mergeCell ref="AC29:AP29"/>
    <mergeCell ref="E28:L28"/>
    <mergeCell ref="M28:X28"/>
    <mergeCell ref="Y28:AB28"/>
    <mergeCell ref="AC28:AP28"/>
    <mergeCell ref="A27:D27"/>
    <mergeCell ref="A28:D29"/>
    <mergeCell ref="E18:L18"/>
    <mergeCell ref="M18:X18"/>
    <mergeCell ref="Y18:AB18"/>
    <mergeCell ref="AC18:AP18"/>
    <mergeCell ref="E17:L17"/>
    <mergeCell ref="M17:X17"/>
    <mergeCell ref="Y17:AB17"/>
    <mergeCell ref="AC17:AP17"/>
    <mergeCell ref="E20:L20"/>
    <mergeCell ref="M20:X20"/>
    <mergeCell ref="Y20:AB20"/>
    <mergeCell ref="AC20:AP20"/>
    <mergeCell ref="E19:L19"/>
    <mergeCell ref="M19:X19"/>
    <mergeCell ref="Y19:AB19"/>
    <mergeCell ref="AC19:AP19"/>
    <mergeCell ref="E22:L22"/>
    <mergeCell ref="M22:X22"/>
    <mergeCell ref="Y22:AB22"/>
    <mergeCell ref="AC22:AP22"/>
    <mergeCell ref="E21:L21"/>
    <mergeCell ref="M21:X21"/>
    <mergeCell ref="A19:D21"/>
    <mergeCell ref="A22:D22"/>
    <mergeCell ref="E24:L24"/>
    <mergeCell ref="M24:X24"/>
    <mergeCell ref="Y24:AB24"/>
    <mergeCell ref="AC24:AP24"/>
    <mergeCell ref="E23:L23"/>
    <mergeCell ref="A23:D24"/>
    <mergeCell ref="A26:D26"/>
    <mergeCell ref="E26:L26"/>
    <mergeCell ref="M26:X26"/>
    <mergeCell ref="Y26:AB26"/>
    <mergeCell ref="AC26:AP26"/>
    <mergeCell ref="A25:D25"/>
    <mergeCell ref="E25:L25"/>
    <mergeCell ref="M25:X25"/>
    <mergeCell ref="Y25:AB25"/>
    <mergeCell ref="AC25:AP25"/>
    <mergeCell ref="Y21:AB21"/>
    <mergeCell ref="AC21:AP21"/>
    <mergeCell ref="E14:L14"/>
    <mergeCell ref="M14:X14"/>
    <mergeCell ref="Y14:AB14"/>
    <mergeCell ref="AC14:AP14"/>
    <mergeCell ref="E13:L13"/>
    <mergeCell ref="M13:X13"/>
    <mergeCell ref="Y13:AB13"/>
    <mergeCell ref="AC13:AP13"/>
    <mergeCell ref="A14:D18"/>
    <mergeCell ref="E16:L16"/>
    <mergeCell ref="M16:X16"/>
    <mergeCell ref="Y16:AB16"/>
    <mergeCell ref="AC16:AP16"/>
    <mergeCell ref="E15:L15"/>
    <mergeCell ref="M15:X15"/>
    <mergeCell ref="Y15:AB15"/>
    <mergeCell ref="AC15:AP15"/>
    <mergeCell ref="A8:D9"/>
    <mergeCell ref="E10:L10"/>
    <mergeCell ref="M10:X10"/>
    <mergeCell ref="Y10:AB10"/>
    <mergeCell ref="AC10:AP10"/>
    <mergeCell ref="E9:L9"/>
    <mergeCell ref="M9:X9"/>
    <mergeCell ref="Y9:AB9"/>
    <mergeCell ref="AC9:AP9"/>
    <mergeCell ref="A10:D13"/>
    <mergeCell ref="E12:L12"/>
    <mergeCell ref="M12:X12"/>
    <mergeCell ref="Y12:AB12"/>
    <mergeCell ref="AC12:AP12"/>
    <mergeCell ref="E11:L11"/>
    <mergeCell ref="M11:X11"/>
    <mergeCell ref="Y11:AB11"/>
    <mergeCell ref="AC11:AP11"/>
    <mergeCell ref="Y5:AB5"/>
    <mergeCell ref="AC5:AP5"/>
    <mergeCell ref="E8:L8"/>
    <mergeCell ref="M8:X8"/>
    <mergeCell ref="Y8:AB8"/>
    <mergeCell ref="AC8:AP8"/>
    <mergeCell ref="E7:L7"/>
    <mergeCell ref="M7:X7"/>
    <mergeCell ref="Y7:AB7"/>
    <mergeCell ref="AC7:AP7"/>
    <mergeCell ref="E2:L2"/>
    <mergeCell ref="M2:X2"/>
    <mergeCell ref="Y2:AB2"/>
    <mergeCell ref="AC2:AP2"/>
    <mergeCell ref="A1:D1"/>
    <mergeCell ref="E1:L1"/>
    <mergeCell ref="M1:X1"/>
    <mergeCell ref="Y1:AB1"/>
    <mergeCell ref="AC1:AP1"/>
    <mergeCell ref="A2:D7"/>
    <mergeCell ref="E4:L4"/>
    <mergeCell ref="M4:X4"/>
    <mergeCell ref="Y4:AB4"/>
    <mergeCell ref="AC4:AP4"/>
    <mergeCell ref="E3:L3"/>
    <mergeCell ref="M3:X3"/>
    <mergeCell ref="Y3:AB3"/>
    <mergeCell ref="AC3:AP3"/>
    <mergeCell ref="E6:L6"/>
    <mergeCell ref="M6:X6"/>
    <mergeCell ref="Y6:AB6"/>
    <mergeCell ref="AC6:AP6"/>
    <mergeCell ref="E5:L5"/>
    <mergeCell ref="M5:X5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xSplit="1" topLeftCell="B1" activePane="topRight" state="frozen"/>
      <selection pane="topRight" activeCell="D14" sqref="D14"/>
    </sheetView>
  </sheetViews>
  <sheetFormatPr defaultColWidth="23.42578125" defaultRowHeight="15.75" x14ac:dyDescent="0.25"/>
  <cols>
    <col min="1" max="1" width="23.42578125" style="8"/>
    <col min="2" max="2" width="32.85546875" style="8" customWidth="1"/>
    <col min="3" max="4" width="23.42578125" style="16"/>
    <col min="5" max="5" width="35.85546875" style="8" customWidth="1"/>
    <col min="6" max="6" width="17.5703125" style="8" customWidth="1"/>
    <col min="7" max="7" width="31" style="8" customWidth="1"/>
    <col min="8" max="8" width="30" style="8" customWidth="1"/>
    <col min="9" max="16384" width="23.42578125" style="8"/>
  </cols>
  <sheetData>
    <row r="1" spans="1:8" s="18" customFormat="1" ht="31.5" x14ac:dyDescent="0.25">
      <c r="A1" s="9" t="s">
        <v>0</v>
      </c>
      <c r="B1" s="9" t="s">
        <v>1</v>
      </c>
      <c r="C1" s="17" t="s">
        <v>2</v>
      </c>
      <c r="D1" s="17" t="s">
        <v>3</v>
      </c>
      <c r="E1" s="9" t="s">
        <v>4</v>
      </c>
      <c r="F1" s="9" t="s">
        <v>20</v>
      </c>
      <c r="G1" s="9" t="s">
        <v>21</v>
      </c>
      <c r="H1" s="9" t="s">
        <v>22</v>
      </c>
    </row>
    <row r="2" spans="1:8" ht="62.25" customHeight="1" x14ac:dyDescent="0.25">
      <c r="A2" s="10" t="s">
        <v>23</v>
      </c>
      <c r="B2" s="10" t="s">
        <v>24</v>
      </c>
      <c r="C2" s="13" t="s">
        <v>47</v>
      </c>
      <c r="D2" s="13" t="s">
        <v>48</v>
      </c>
      <c r="E2" s="10" t="s">
        <v>25</v>
      </c>
      <c r="F2" s="11">
        <f>'page 1'!K31</f>
        <v>15</v>
      </c>
      <c r="G2" s="12" t="str">
        <f>'page 1'!X31</f>
        <v>Rocket launch, Gunnery</v>
      </c>
      <c r="H2" s="11">
        <v>2015</v>
      </c>
    </row>
    <row r="3" spans="1:8" ht="62.25" customHeight="1" x14ac:dyDescent="0.25">
      <c r="A3" s="12" t="s">
        <v>26</v>
      </c>
      <c r="B3" s="10" t="s">
        <v>67</v>
      </c>
      <c r="C3" s="13" t="s">
        <v>49</v>
      </c>
      <c r="D3" s="13" t="s">
        <v>50</v>
      </c>
      <c r="E3" s="10" t="s">
        <v>27</v>
      </c>
      <c r="F3" s="11" t="str">
        <f>'page 1'!K32</f>
        <v>-</v>
      </c>
      <c r="G3" s="12"/>
      <c r="H3" s="11" t="str">
        <f>'page 1'!AJ32</f>
        <v>-</v>
      </c>
    </row>
    <row r="4" spans="1:8" ht="62.25" customHeight="1" x14ac:dyDescent="0.25">
      <c r="A4" s="10" t="s">
        <v>28</v>
      </c>
      <c r="B4" s="10" t="s">
        <v>68</v>
      </c>
      <c r="C4" s="13" t="s">
        <v>51</v>
      </c>
      <c r="D4" s="13" t="s">
        <v>52</v>
      </c>
      <c r="E4" s="10" t="s">
        <v>29</v>
      </c>
      <c r="F4" s="11">
        <f>'page 1'!K33</f>
        <v>464</v>
      </c>
      <c r="G4" s="12" t="str">
        <f>'page 1'!X33</f>
        <v>Fire exercise, Drift</v>
      </c>
      <c r="H4" s="11">
        <v>2015</v>
      </c>
    </row>
    <row r="5" spans="1:8" ht="62.25" customHeight="1" x14ac:dyDescent="0.25">
      <c r="A5" s="10" t="s">
        <v>30</v>
      </c>
      <c r="B5" s="10" t="s">
        <v>104</v>
      </c>
      <c r="C5" s="13" t="s">
        <v>31</v>
      </c>
      <c r="D5" s="13" t="s">
        <v>53</v>
      </c>
      <c r="E5" s="10" t="s">
        <v>32</v>
      </c>
      <c r="F5" s="11" t="str">
        <f>'page 1'!K34</f>
        <v>-</v>
      </c>
      <c r="G5" s="12"/>
      <c r="H5" s="11">
        <v>2015</v>
      </c>
    </row>
    <row r="6" spans="1:8" ht="62.25" customHeight="1" x14ac:dyDescent="0.25">
      <c r="A6" s="10" t="s">
        <v>33</v>
      </c>
      <c r="B6" s="10" t="s">
        <v>100</v>
      </c>
      <c r="C6" s="13" t="s">
        <v>54</v>
      </c>
      <c r="D6" s="13" t="s">
        <v>55</v>
      </c>
      <c r="E6" s="10" t="s">
        <v>69</v>
      </c>
      <c r="F6" s="11" t="e">
        <f>'page 1'!#REF!</f>
        <v>#REF!</v>
      </c>
      <c r="G6" s="12"/>
      <c r="H6" s="11">
        <v>2015</v>
      </c>
    </row>
    <row r="7" spans="1:8" ht="62.25" customHeight="1" x14ac:dyDescent="0.25">
      <c r="A7" s="12" t="s">
        <v>34</v>
      </c>
      <c r="B7" s="10" t="s">
        <v>101</v>
      </c>
      <c r="C7" s="13" t="s">
        <v>70</v>
      </c>
      <c r="D7" s="13" t="s">
        <v>56</v>
      </c>
      <c r="E7" s="10" t="s">
        <v>35</v>
      </c>
      <c r="F7" s="11" t="str">
        <f>'page 1'!K35</f>
        <v>-</v>
      </c>
      <c r="G7" s="12"/>
      <c r="H7" s="11">
        <v>2015</v>
      </c>
    </row>
    <row r="8" spans="1:8" ht="62.25" customHeight="1" x14ac:dyDescent="0.25">
      <c r="A8" s="10" t="s">
        <v>36</v>
      </c>
      <c r="B8" s="10" t="s">
        <v>71</v>
      </c>
      <c r="C8" s="13" t="s">
        <v>57</v>
      </c>
      <c r="D8" s="13" t="s">
        <v>58</v>
      </c>
      <c r="E8" s="10" t="s">
        <v>37</v>
      </c>
      <c r="F8" s="11">
        <f>'page 1'!K36</f>
        <v>22</v>
      </c>
      <c r="G8" s="12" t="str">
        <f>'page 1'!X36</f>
        <v>Cable repair, Piracy</v>
      </c>
      <c r="H8" s="11">
        <v>2015</v>
      </c>
    </row>
    <row r="9" spans="1:8" ht="62.25" customHeight="1" x14ac:dyDescent="0.25">
      <c r="A9" s="12" t="s">
        <v>38</v>
      </c>
      <c r="B9" s="10" t="s">
        <v>72</v>
      </c>
      <c r="C9" s="13" t="s">
        <v>59</v>
      </c>
      <c r="D9" s="13" t="s">
        <v>60</v>
      </c>
      <c r="E9" s="10" t="s">
        <v>39</v>
      </c>
      <c r="F9" s="11">
        <f>'page 1'!K37</f>
        <v>55</v>
      </c>
      <c r="G9" s="12" t="str">
        <f>'page 1'!X37</f>
        <v>Piracy, Wreck, Light</v>
      </c>
      <c r="H9" s="11">
        <v>2015</v>
      </c>
    </row>
    <row r="10" spans="1:8" ht="62.25" customHeight="1" x14ac:dyDescent="0.25">
      <c r="A10" s="10" t="s">
        <v>40</v>
      </c>
      <c r="B10" s="10" t="s">
        <v>102</v>
      </c>
      <c r="C10" s="13" t="s">
        <v>61</v>
      </c>
      <c r="D10" s="13" t="s">
        <v>62</v>
      </c>
      <c r="E10" s="10" t="s">
        <v>41</v>
      </c>
      <c r="F10" s="11" t="str">
        <f>'page 1'!K38</f>
        <v>-</v>
      </c>
      <c r="G10" s="12"/>
      <c r="H10" s="11" t="s">
        <v>105</v>
      </c>
    </row>
    <row r="11" spans="1:8" ht="62.25" customHeight="1" x14ac:dyDescent="0.25">
      <c r="A11" s="10" t="s">
        <v>42</v>
      </c>
      <c r="B11" s="10" t="s">
        <v>43</v>
      </c>
      <c r="C11" s="13" t="s">
        <v>63</v>
      </c>
      <c r="D11" s="13" t="s">
        <v>64</v>
      </c>
      <c r="E11" s="10" t="s">
        <v>44</v>
      </c>
      <c r="F11" s="10" t="str">
        <f>'page 1'!K39</f>
        <v>4065 (from USA)</v>
      </c>
      <c r="G11" s="10" t="str">
        <f>'page 1'!X39</f>
        <v>Hazardous operation</v>
      </c>
      <c r="H11" s="11" t="s">
        <v>105</v>
      </c>
    </row>
    <row r="12" spans="1:8" ht="67.5" customHeight="1" x14ac:dyDescent="0.25">
      <c r="A12" s="10" t="s">
        <v>45</v>
      </c>
      <c r="B12" s="10" t="s">
        <v>103</v>
      </c>
      <c r="C12" s="13" t="s">
        <v>65</v>
      </c>
      <c r="D12" s="13" t="s">
        <v>66</v>
      </c>
      <c r="E12" s="10" t="s">
        <v>46</v>
      </c>
      <c r="F12" s="11" t="str">
        <f>'page 1'!K40</f>
        <v>-</v>
      </c>
      <c r="G12" s="10"/>
      <c r="H12" s="11">
        <v>2015</v>
      </c>
    </row>
  </sheetData>
  <sortState ref="A1:E37">
    <sortCondition ref="A1"/>
  </sortState>
  <phoneticPr fontId="5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9" sqref="F9"/>
    </sheetView>
  </sheetViews>
  <sheetFormatPr defaultColWidth="8.7109375" defaultRowHeight="15" x14ac:dyDescent="0.25"/>
  <cols>
    <col min="1" max="1" width="31.42578125" style="6" customWidth="1"/>
    <col min="2" max="2" width="17.42578125" style="1" customWidth="1"/>
    <col min="3" max="3" width="34.85546875" style="6" customWidth="1"/>
    <col min="4" max="4" width="12.42578125" style="1" customWidth="1"/>
    <col min="5" max="16384" width="8.7109375" style="6"/>
  </cols>
  <sheetData>
    <row r="1" spans="1:4" ht="32.25" thickBot="1" x14ac:dyDescent="0.3">
      <c r="A1" s="4" t="s">
        <v>18</v>
      </c>
      <c r="B1" s="2" t="s">
        <v>20</v>
      </c>
      <c r="C1" s="5" t="s">
        <v>21</v>
      </c>
      <c r="D1" s="2" t="s">
        <v>19</v>
      </c>
    </row>
    <row r="2" spans="1:4" ht="20.100000000000001" customHeight="1" thickBot="1" x14ac:dyDescent="0.3">
      <c r="A2" s="19" t="str">
        <f>'page 1'!A31</f>
        <v>China</v>
      </c>
      <c r="B2" s="20">
        <f>'page 1'!K31</f>
        <v>15</v>
      </c>
      <c r="C2" s="21" t="str">
        <f>'page 1'!X31</f>
        <v>Rocket launch, Gunnery</v>
      </c>
      <c r="D2" s="15" t="str">
        <f>'page 1'!AJ31</f>
        <v>Yes</v>
      </c>
    </row>
    <row r="3" spans="1:4" ht="20.100000000000001" customHeight="1" thickBot="1" x14ac:dyDescent="0.3">
      <c r="A3" s="22" t="str">
        <f>'page 1'!A32</f>
        <v>D.P.R.K</v>
      </c>
      <c r="B3" s="23" t="str">
        <f>'page 1'!K32</f>
        <v>-</v>
      </c>
      <c r="C3" s="24"/>
      <c r="D3" s="23" t="str">
        <f>'page 1'!AJ32</f>
        <v>-</v>
      </c>
    </row>
    <row r="4" spans="1:4" ht="20.100000000000001" customHeight="1" thickBot="1" x14ac:dyDescent="0.3">
      <c r="A4" s="22" t="str">
        <f>'page 1'!A33</f>
        <v>R.O.K</v>
      </c>
      <c r="B4" s="23">
        <f>'page 1'!K33</f>
        <v>464</v>
      </c>
      <c r="C4" s="24" t="str">
        <f>'page 1'!X33</f>
        <v>Fire exercise, Drift</v>
      </c>
      <c r="D4" s="3" t="str">
        <f>'page 1'!AJ33</f>
        <v>Yes</v>
      </c>
    </row>
    <row r="5" spans="1:4" ht="20.100000000000001" customHeight="1" thickBot="1" x14ac:dyDescent="0.3">
      <c r="A5" s="22" t="str">
        <f>'page 1'!A34</f>
        <v>Indonesia</v>
      </c>
      <c r="B5" s="23" t="str">
        <f>'page 1'!K34</f>
        <v>-</v>
      </c>
      <c r="C5" s="24"/>
      <c r="D5" s="23" t="str">
        <f>'page 1'!AJ34</f>
        <v>Yes</v>
      </c>
    </row>
    <row r="6" spans="1:4" ht="20.100000000000001" customHeight="1" thickBot="1" x14ac:dyDescent="0.3">
      <c r="A6" s="22" t="str">
        <f>'page 1'!A35</f>
        <v>Malaysia</v>
      </c>
      <c r="B6" s="23" t="str">
        <f>'page 1'!K35</f>
        <v>-</v>
      </c>
      <c r="C6" s="24"/>
      <c r="D6" s="3" t="str">
        <f>'page 1'!AJ35</f>
        <v>Yes</v>
      </c>
    </row>
    <row r="7" spans="1:4" ht="20.100000000000001" customHeight="1" thickBot="1" x14ac:dyDescent="0.3">
      <c r="A7" s="22" t="str">
        <f>'page 1'!A36</f>
        <v>Philippines</v>
      </c>
      <c r="B7" s="23">
        <f>'page 1'!K36</f>
        <v>22</v>
      </c>
      <c r="C7" s="24" t="str">
        <f>'page 1'!X36</f>
        <v>Cable repair, Piracy</v>
      </c>
      <c r="D7" s="23" t="str">
        <f>'page 1'!AJ36</f>
        <v>Yes</v>
      </c>
    </row>
    <row r="8" spans="1:4" ht="20.100000000000001" customHeight="1" thickBot="1" x14ac:dyDescent="0.3">
      <c r="A8" s="22" t="str">
        <f>'page 1'!A37</f>
        <v>Singapore</v>
      </c>
      <c r="B8" s="23">
        <f>'page 1'!K37</f>
        <v>55</v>
      </c>
      <c r="C8" s="24" t="str">
        <f>'page 1'!X37</f>
        <v>Piracy, Wreck, Light</v>
      </c>
      <c r="D8" s="3" t="str">
        <f>'page 1'!AJ37</f>
        <v>Yes</v>
      </c>
    </row>
    <row r="9" spans="1:4" ht="20.100000000000001" customHeight="1" thickBot="1" x14ac:dyDescent="0.3">
      <c r="A9" s="22" t="str">
        <f>'page 1'!A38</f>
        <v>Thailand</v>
      </c>
      <c r="B9" s="23" t="str">
        <f>'page 1'!K38</f>
        <v>-</v>
      </c>
      <c r="C9" s="24"/>
      <c r="D9" s="23" t="str">
        <f>'page 1'!AJ38</f>
        <v>-</v>
      </c>
    </row>
    <row r="10" spans="1:4" ht="20.100000000000001" customHeight="1" thickBot="1" x14ac:dyDescent="0.3">
      <c r="A10" s="22" t="str">
        <f>'page 1'!A39</f>
        <v>U.S.A (Guam)</v>
      </c>
      <c r="B10" s="25" t="str">
        <f>'page 1'!K39</f>
        <v>4065 (from USA)</v>
      </c>
      <c r="C10" s="26" t="str">
        <f>'page 1'!X39</f>
        <v>Hazardous operation</v>
      </c>
      <c r="D10" s="7" t="str">
        <f>'page 1'!AJ39</f>
        <v>-</v>
      </c>
    </row>
    <row r="11" spans="1:4" ht="20.100000000000001" customHeight="1" thickBot="1" x14ac:dyDescent="0.3">
      <c r="A11" s="22" t="str">
        <f>'page 1'!A40</f>
        <v>Vietnam</v>
      </c>
      <c r="B11" s="23" t="str">
        <f>'page 1'!K40</f>
        <v>-</v>
      </c>
      <c r="C11" s="24"/>
      <c r="D11" s="3" t="str">
        <f>'page 1'!AJ40</f>
        <v>Yes</v>
      </c>
    </row>
  </sheetData>
  <sortState ref="A1:D43">
    <sortCondition ref="A1"/>
  </sortState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</dc:creator>
  <cp:lastModifiedBy>JCG USER</cp:lastModifiedBy>
  <cp:lastPrinted>2017-07-10T14:01:23Z</cp:lastPrinted>
  <dcterms:created xsi:type="dcterms:W3CDTF">2016-11-30T10:25:15Z</dcterms:created>
  <dcterms:modified xsi:type="dcterms:W3CDTF">2017-08-05T04:54:18Z</dcterms:modified>
</cp:coreProperties>
</file>