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74E4502E-CC53-4A4A-B14E-C4345D6CF424}" xr6:coauthVersionLast="36" xr6:coauthVersionMax="36" xr10:uidLastSave="{00000000-0000-0000-0000-000000000000}"/>
  <bookViews>
    <workbookView xWindow="12552" yWindow="0" windowWidth="8364" windowHeight="8652" activeTab="7" xr2:uid="{00000000-000D-0000-FFFF-FFFF00000000}"/>
  </bookViews>
  <sheets>
    <sheet name="Stats" sheetId="1" r:id="rId1"/>
    <sheet name="A" sheetId="3" r:id="rId2"/>
    <sheet name="B" sheetId="4" r:id="rId3"/>
    <sheet name="C1" sheetId="5" r:id="rId4"/>
    <sheet name="C2" sheetId="6" r:id="rId5"/>
    <sheet name="D" sheetId="7" r:id="rId6"/>
    <sheet name="E" sheetId="8" r:id="rId7"/>
    <sheet name="F" sheetId="9" r:id="rId8"/>
    <sheet name="G" sheetId="10" r:id="rId9"/>
    <sheet name="H" sheetId="11" r:id="rId10"/>
    <sheet name="I" sheetId="12" r:id="rId11"/>
    <sheet name="J" sheetId="13" r:id="rId12"/>
    <sheet name="K" sheetId="14" r:id="rId13"/>
    <sheet name="L" sheetId="15" r:id="rId14"/>
    <sheet name="M" sheetId="16" r:id="rId15"/>
    <sheet name="N" sheetId="17" r:id="rId16"/>
  </sheets>
  <definedNames>
    <definedName name="ExternalData_1" localSheetId="1" hidden="1">A!$A$1:$G$11</definedName>
    <definedName name="ExternalData_1" localSheetId="2" hidden="1">B!$A$1:$G$39</definedName>
    <definedName name="ExternalData_1" localSheetId="3" hidden="1">'C1'!$A$1:$G$12</definedName>
    <definedName name="ExternalData_1" localSheetId="4" hidden="1">'C2'!$A$1:$G$9</definedName>
    <definedName name="ExternalData_1" localSheetId="5" hidden="1">D!$A$1:$G$15</definedName>
    <definedName name="ExternalData_1" localSheetId="6" hidden="1">E!$A$1:$G$11</definedName>
    <definedName name="ExternalData_1" localSheetId="7" hidden="1">F!$A$1:$G$36</definedName>
    <definedName name="ExternalData_1" localSheetId="8" hidden="1">G!$A$1:$G$32</definedName>
    <definedName name="ExternalData_1" localSheetId="9" hidden="1">H!$A$1:$G$24</definedName>
    <definedName name="ExternalData_1" localSheetId="10" hidden="1">I!$A$1:$G$10</definedName>
    <definedName name="ExternalData_1" localSheetId="11" hidden="1">J!$A$1:$G$16</definedName>
    <definedName name="ExternalData_1" localSheetId="12" hidden="1">K!$A$1:$G$18</definedName>
    <definedName name="ExternalData_1" localSheetId="13" hidden="1">L!$A$1:$G$27</definedName>
    <definedName name="ExternalData_1" localSheetId="14" hidden="1">M!$A$1:$G$9</definedName>
    <definedName name="ExternalData_1" localSheetId="15" hidden="1">N!$A$1:$G$8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6" i="1" l="1"/>
  <c r="G16" i="1"/>
  <c r="F16" i="1"/>
  <c r="E16" i="1"/>
  <c r="D16" i="1"/>
  <c r="C16" i="1"/>
  <c r="H14" i="1"/>
  <c r="G14" i="1"/>
  <c r="F14" i="1"/>
  <c r="E14" i="1"/>
  <c r="D14" i="1"/>
  <c r="C14" i="1"/>
  <c r="H10" i="1"/>
  <c r="G10" i="1"/>
  <c r="F10" i="1"/>
  <c r="E10" i="1"/>
  <c r="D10" i="1"/>
  <c r="C10" i="1"/>
  <c r="H9" i="1"/>
  <c r="G9" i="1"/>
  <c r="F9" i="1"/>
  <c r="E9" i="1"/>
  <c r="D9" i="1"/>
  <c r="C9" i="1"/>
  <c r="H8" i="1"/>
  <c r="G8" i="1"/>
  <c r="F8" i="1"/>
  <c r="E8" i="1"/>
  <c r="D8" i="1"/>
  <c r="C8" i="1"/>
  <c r="H7" i="1"/>
  <c r="G7" i="1"/>
  <c r="F7" i="1"/>
  <c r="E7" i="1"/>
  <c r="D7" i="1"/>
  <c r="C7" i="1"/>
  <c r="G19" i="14" l="1"/>
  <c r="F19" i="14"/>
  <c r="E19" i="14"/>
  <c r="D19" i="14"/>
  <c r="C19" i="14"/>
  <c r="B19" i="14"/>
  <c r="G11" i="12"/>
  <c r="F11" i="12"/>
  <c r="E11" i="12"/>
  <c r="D11" i="12"/>
  <c r="C11" i="12"/>
  <c r="B11" i="12"/>
  <c r="B12" i="8"/>
  <c r="G12" i="8"/>
  <c r="F12" i="8"/>
  <c r="E12" i="8"/>
  <c r="D12" i="8"/>
  <c r="C12" i="8"/>
  <c r="B16" i="7"/>
  <c r="G16" i="7"/>
  <c r="F16" i="7"/>
  <c r="E16" i="7"/>
  <c r="D16" i="7"/>
  <c r="C16" i="7"/>
  <c r="B13" i="5"/>
  <c r="G10" i="6"/>
  <c r="F10" i="6"/>
  <c r="E10" i="6"/>
  <c r="D10" i="6"/>
  <c r="C10" i="6"/>
  <c r="B10" i="6"/>
  <c r="B40" i="4"/>
  <c r="C6" i="1" s="1"/>
  <c r="H3"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2" i="4"/>
  <c r="H2" i="3"/>
  <c r="G40" i="4"/>
  <c r="H6" i="1" s="1"/>
  <c r="D40" i="4"/>
  <c r="D6" i="1" s="1"/>
  <c r="G13" i="5"/>
  <c r="F13" i="5"/>
  <c r="E13" i="5"/>
  <c r="D13" i="5"/>
  <c r="C13" i="5"/>
  <c r="F40" i="4" l="1"/>
  <c r="E6" i="1" s="1"/>
  <c r="H19" i="14"/>
  <c r="H12" i="8"/>
  <c r="H16" i="7"/>
  <c r="H10" i="6"/>
  <c r="C40" i="4"/>
  <c r="F6" i="1" s="1"/>
  <c r="E40" i="4"/>
  <c r="G6" i="1" s="1"/>
  <c r="H13" i="5"/>
  <c r="H2" i="17"/>
  <c r="H3" i="17"/>
  <c r="H4" i="17"/>
  <c r="H5" i="17"/>
  <c r="H6" i="17"/>
  <c r="H7" i="17"/>
  <c r="H8" i="17"/>
  <c r="H2" i="16"/>
  <c r="H3" i="16"/>
  <c r="H4" i="16"/>
  <c r="H5" i="16"/>
  <c r="H6" i="16"/>
  <c r="H7" i="16"/>
  <c r="H8" i="16"/>
  <c r="H9" i="16"/>
  <c r="H2" i="15"/>
  <c r="H3" i="15"/>
  <c r="H4" i="15"/>
  <c r="H5" i="15"/>
  <c r="H6" i="15"/>
  <c r="H7" i="15"/>
  <c r="H8" i="15"/>
  <c r="H9" i="15"/>
  <c r="H10" i="15"/>
  <c r="H11" i="15"/>
  <c r="H12" i="15"/>
  <c r="H13" i="15"/>
  <c r="H14" i="15"/>
  <c r="H15" i="15"/>
  <c r="H16" i="15"/>
  <c r="H17" i="15"/>
  <c r="H18" i="15"/>
  <c r="H19" i="15"/>
  <c r="H20" i="15"/>
  <c r="H21" i="15"/>
  <c r="H22" i="15"/>
  <c r="H23" i="15"/>
  <c r="H24" i="15"/>
  <c r="H25" i="15"/>
  <c r="H26" i="15"/>
  <c r="H27" i="15"/>
  <c r="H2" i="14"/>
  <c r="H3" i="14"/>
  <c r="H4" i="14"/>
  <c r="H5" i="14"/>
  <c r="H6" i="14"/>
  <c r="H7" i="14"/>
  <c r="H8" i="14"/>
  <c r="H9" i="14"/>
  <c r="H10" i="14"/>
  <c r="H11" i="14"/>
  <c r="H12" i="14"/>
  <c r="H13" i="14"/>
  <c r="H14" i="14"/>
  <c r="H15" i="14"/>
  <c r="H16" i="14"/>
  <c r="H17" i="14"/>
  <c r="H18" i="14"/>
  <c r="H2" i="13"/>
  <c r="H3" i="13"/>
  <c r="H4" i="13"/>
  <c r="H5" i="13"/>
  <c r="H6" i="13"/>
  <c r="H7" i="13"/>
  <c r="H8" i="13"/>
  <c r="H9" i="13"/>
  <c r="H10" i="13"/>
  <c r="H11" i="13"/>
  <c r="H12" i="13"/>
  <c r="H13" i="13"/>
  <c r="H14" i="13"/>
  <c r="H15" i="13"/>
  <c r="H16" i="13"/>
  <c r="H2" i="12"/>
  <c r="H3" i="12"/>
  <c r="H4" i="12"/>
  <c r="H5" i="12"/>
  <c r="H6" i="12"/>
  <c r="H7" i="12"/>
  <c r="H8" i="12"/>
  <c r="H9" i="12"/>
  <c r="H10" i="12"/>
  <c r="H2" i="11"/>
  <c r="H3" i="11"/>
  <c r="H4" i="11"/>
  <c r="H5" i="11"/>
  <c r="H6" i="11"/>
  <c r="H7" i="11"/>
  <c r="H8" i="11"/>
  <c r="H9" i="11"/>
  <c r="H10" i="11"/>
  <c r="H11" i="11"/>
  <c r="H12" i="11"/>
  <c r="H13" i="11"/>
  <c r="H14" i="11"/>
  <c r="H15" i="11"/>
  <c r="H16" i="11"/>
  <c r="H17" i="11"/>
  <c r="H18" i="11"/>
  <c r="H19" i="11"/>
  <c r="H20" i="11"/>
  <c r="H21" i="11"/>
  <c r="H22" i="11"/>
  <c r="H23" i="11"/>
  <c r="H24" i="11"/>
  <c r="H2" i="10"/>
  <c r="H5" i="10"/>
  <c r="H3" i="10"/>
  <c r="H4"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 i="3"/>
  <c r="H4" i="3"/>
  <c r="H5" i="3"/>
  <c r="H6" i="3"/>
  <c r="H7" i="3"/>
  <c r="H8" i="3"/>
  <c r="H9" i="3"/>
  <c r="H10" i="3"/>
  <c r="H11" i="3"/>
  <c r="H2" i="5"/>
  <c r="H3" i="5"/>
  <c r="H4" i="5"/>
  <c r="H5" i="5"/>
  <c r="H6" i="5"/>
  <c r="H7" i="5"/>
  <c r="H8" i="5"/>
  <c r="H9" i="5"/>
  <c r="H10" i="5"/>
  <c r="H11" i="5"/>
  <c r="H12" i="5"/>
  <c r="H2" i="6"/>
  <c r="H3" i="6"/>
  <c r="H4" i="6"/>
  <c r="H5" i="6"/>
  <c r="H6" i="6"/>
  <c r="H7" i="6"/>
  <c r="H8" i="6"/>
  <c r="H9" i="6"/>
  <c r="H2" i="7"/>
  <c r="H3" i="7"/>
  <c r="H4" i="7"/>
  <c r="H5" i="7"/>
  <c r="H6" i="7"/>
  <c r="H7" i="7"/>
  <c r="H8" i="7"/>
  <c r="H9" i="7"/>
  <c r="H10" i="7"/>
  <c r="H11" i="7"/>
  <c r="H12" i="7"/>
  <c r="H13" i="7"/>
  <c r="H14" i="7"/>
  <c r="H15" i="7"/>
  <c r="H2" i="9"/>
  <c r="H2" i="8"/>
  <c r="H3" i="8"/>
  <c r="H4" i="8"/>
  <c r="H5" i="8"/>
  <c r="H6" i="8"/>
  <c r="H7" i="8"/>
  <c r="H8" i="8"/>
  <c r="H9" i="8"/>
  <c r="H10" i="8"/>
  <c r="H11" i="8"/>
  <c r="H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D9" i="17" l="1"/>
  <c r="D19" i="1" s="1"/>
  <c r="E9" i="17"/>
  <c r="G19" i="1" s="1"/>
  <c r="C9" i="17"/>
  <c r="F19" i="1" s="1"/>
  <c r="B9" i="17"/>
  <c r="G9" i="17"/>
  <c r="H19" i="1" s="1"/>
  <c r="F9" i="17"/>
  <c r="E19" i="1" s="1"/>
  <c r="E10" i="16"/>
  <c r="G18" i="1" s="1"/>
  <c r="B10" i="16"/>
  <c r="G10" i="16"/>
  <c r="H18" i="1" s="1"/>
  <c r="C10" i="16"/>
  <c r="F18" i="1" s="1"/>
  <c r="D10" i="16"/>
  <c r="D18" i="1" s="1"/>
  <c r="F10" i="16"/>
  <c r="E18" i="1" s="1"/>
  <c r="C28" i="15"/>
  <c r="F17" i="1" s="1"/>
  <c r="B28" i="15"/>
  <c r="F28" i="15"/>
  <c r="E17" i="1" s="1"/>
  <c r="E28" i="15"/>
  <c r="G17" i="1" s="1"/>
  <c r="G28" i="15"/>
  <c r="H17" i="1" s="1"/>
  <c r="D28" i="15"/>
  <c r="D17" i="1" s="1"/>
  <c r="G17" i="13"/>
  <c r="H15" i="1" s="1"/>
  <c r="F17" i="13"/>
  <c r="E15" i="1" s="1"/>
  <c r="E17" i="13"/>
  <c r="G15" i="1" s="1"/>
  <c r="D17" i="13"/>
  <c r="D15" i="1" s="1"/>
  <c r="C17" i="13"/>
  <c r="F15" i="1" s="1"/>
  <c r="B17" i="13"/>
  <c r="C25" i="11"/>
  <c r="F13" i="1" s="1"/>
  <c r="B25" i="11"/>
  <c r="G25" i="11"/>
  <c r="H13" i="1" s="1"/>
  <c r="F25" i="11"/>
  <c r="E13" i="1" s="1"/>
  <c r="E25" i="11"/>
  <c r="G13" i="1" s="1"/>
  <c r="D25" i="11"/>
  <c r="D13" i="1" s="1"/>
  <c r="D33" i="10"/>
  <c r="D12" i="1" s="1"/>
  <c r="F33" i="10"/>
  <c r="E12" i="1" s="1"/>
  <c r="G33" i="10"/>
  <c r="H12" i="1" s="1"/>
  <c r="E33" i="10"/>
  <c r="G12" i="1" s="1"/>
  <c r="B33" i="10"/>
  <c r="C33" i="10"/>
  <c r="F12" i="1" s="1"/>
  <c r="B12" i="3"/>
  <c r="G12" i="3"/>
  <c r="H5" i="1" s="1"/>
  <c r="F12" i="3"/>
  <c r="E5" i="1" s="1"/>
  <c r="E12" i="3"/>
  <c r="G5" i="1" s="1"/>
  <c r="D12" i="3"/>
  <c r="D5" i="1" s="1"/>
  <c r="C12" i="3"/>
  <c r="F5" i="1" s="1"/>
  <c r="F37" i="9"/>
  <c r="E11" i="1" s="1"/>
  <c r="D37" i="9"/>
  <c r="D11" i="1" s="1"/>
  <c r="G37" i="9"/>
  <c r="H11" i="1" s="1"/>
  <c r="B37" i="9"/>
  <c r="C11" i="1" s="1"/>
  <c r="E37" i="9"/>
  <c r="G11" i="1" s="1"/>
  <c r="C37" i="9"/>
  <c r="F11" i="1" s="1"/>
  <c r="H40" i="4"/>
  <c r="H11" i="12"/>
  <c r="C19" i="1" l="1"/>
  <c r="H9" i="17"/>
  <c r="C18" i="1"/>
  <c r="H10" i="16"/>
  <c r="C17" i="1"/>
  <c r="H28" i="15"/>
  <c r="C15" i="1"/>
  <c r="H17" i="13"/>
  <c r="C13" i="1"/>
  <c r="H25" i="11"/>
  <c r="C12" i="1"/>
  <c r="H33" i="10"/>
  <c r="F20" i="1"/>
  <c r="D20" i="1"/>
  <c r="G20" i="1"/>
  <c r="E20" i="1"/>
  <c r="H20" i="1"/>
  <c r="C5" i="1"/>
  <c r="H12" i="3"/>
  <c r="H37" i="9"/>
  <c r="C20"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E4FE972-740E-4493-A827-8A6BC7BC9122}" keepAlive="1" name="Query - A" description="Connection to the 'A' query in the workbook." type="5" refreshedVersion="6" background="1" saveData="1">
    <dbPr connection="Provider=Microsoft.Mashup.OleDb.1;Data Source=$Workbook$;Location=A;Extended Properties=&quot;&quot;" command="SELECT * FROM [A]"/>
  </connection>
  <connection id="2" xr16:uid="{44C2D64A-16DA-4C18-AC95-92AEBA415BF3}" keepAlive="1" name="Query - B" description="Connection to the 'B' query in the workbook." type="5" refreshedVersion="6" background="1" saveData="1">
    <dbPr connection="Provider=Microsoft.Mashup.OleDb.1;Data Source=$Workbook$;Location=B;Extended Properties=&quot;&quot;" command="SELECT * FROM [B]"/>
  </connection>
  <connection id="3" xr16:uid="{275B0F6E-5433-4475-900C-FBF5D7B29AAB}" keepAlive="1" name="Query - C1" description="Connection to the 'C1' query in the workbook." type="5" refreshedVersion="6" background="1" saveData="1">
    <dbPr connection="Provider=Microsoft.Mashup.OleDb.1;Data Source=$Workbook$;Location=C1;Extended Properties=&quot;&quot;" command="SELECT * FROM [C1]"/>
  </connection>
  <connection id="4" xr16:uid="{521C5316-F76A-4503-9346-8333CE70D256}" keepAlive="1" name="Query - C2" description="Connection to the 'C2' query in the workbook." type="5" refreshedVersion="6" background="1" saveData="1">
    <dbPr connection="Provider=Microsoft.Mashup.OleDb.1;Data Source=$Workbook$;Location=C2;Extended Properties=&quot;&quot;" command="SELECT * FROM [C2]"/>
  </connection>
  <connection id="5" xr16:uid="{40F91B16-E4DA-4D64-B312-2DE87753FC9C}" keepAlive="1" name="Query - D" description="Connection to the 'D' query in the workbook." type="5" refreshedVersion="6" background="1" saveData="1">
    <dbPr connection="Provider=Microsoft.Mashup.OleDb.1;Data Source=$Workbook$;Location=D;Extended Properties=&quot;&quot;" command="SELECT * FROM [D]"/>
  </connection>
  <connection id="6" xr16:uid="{02358ABE-78EC-4DE0-8FCF-6002D908BF86}" keepAlive="1" name="Query - E" description="Connection to the 'E' query in the workbook." type="5" refreshedVersion="6" background="1" saveData="1">
    <dbPr connection="Provider=Microsoft.Mashup.OleDb.1;Data Source=$Workbook$;Location=E;Extended Properties=&quot;&quot;" command="SELECT * FROM [E]"/>
  </connection>
  <connection id="7" xr16:uid="{8A4A070D-E725-4C6F-8A3A-35FEAD27F618}" keepAlive="1" name="Query - F" description="Connection to the 'F' query in the workbook." type="5" refreshedVersion="6" background="1" saveData="1">
    <dbPr connection="Provider=Microsoft.Mashup.OleDb.1;Data Source=$Workbook$;Location=F;Extended Properties=&quot;&quot;" command="SELECT * FROM [F]"/>
  </connection>
  <connection id="8" xr16:uid="{45AEEC3D-F5F7-46D4-8BD7-CD13CBDAF6BD}" keepAlive="1" name="Query - G" description="Connection to the 'G' query in the workbook." type="5" refreshedVersion="6" background="1" saveData="1">
    <dbPr connection="Provider=Microsoft.Mashup.OleDb.1;Data Source=$Workbook$;Location=G;Extended Properties=&quot;&quot;" command="SELECT * FROM [G]"/>
  </connection>
  <connection id="9" xr16:uid="{3E5AEF38-5C53-44AE-B11F-A86E030B58C7}" keepAlive="1" name="Query - H" description="Connection to the 'H' query in the workbook." type="5" refreshedVersion="6" background="1" saveData="1">
    <dbPr connection="Provider=Microsoft.Mashup.OleDb.1;Data Source=$Workbook$;Location=H;Extended Properties=&quot;&quot;" command="SELECT * FROM [H]"/>
  </connection>
  <connection id="10" xr16:uid="{6F6E8F48-030A-4399-A7D5-140121E85AB9}" keepAlive="1" name="Query - I" description="Connection to the 'I' query in the workbook." type="5" refreshedVersion="6" background="1" saveData="1">
    <dbPr connection="Provider=Microsoft.Mashup.OleDb.1;Data Source=$Workbook$;Location=I;Extended Properties=&quot;&quot;" command="SELECT * FROM [I]"/>
  </connection>
  <connection id="11" xr16:uid="{F3973470-25F1-4D86-A65C-509AC437DF3F}" keepAlive="1" name="Query - J" description="Connection to the 'J' query in the workbook." type="5" refreshedVersion="6" background="1" saveData="1">
    <dbPr connection="Provider=Microsoft.Mashup.OleDb.1;Data Source=$Workbook$;Location=J;Extended Properties=&quot;&quot;" command="SELECT * FROM [J]"/>
  </connection>
  <connection id="12" xr16:uid="{02DDCAA2-6288-43A6-ACD3-A89240A70E2E}" keepAlive="1" name="Query - K" description="Connection to the 'K' query in the workbook." type="5" refreshedVersion="6" background="1" saveData="1">
    <dbPr connection="Provider=Microsoft.Mashup.OleDb.1;Data Source=$Workbook$;Location=K;Extended Properties=&quot;&quot;" command="SELECT * FROM [K]"/>
  </connection>
  <connection id="13" xr16:uid="{9764EE05-532D-4258-8661-57FED2ECD5D0}" keepAlive="1" name="Query - L" description="Connection to the 'L' query in the workbook." type="5" refreshedVersion="6" background="1" saveData="1">
    <dbPr connection="Provider=Microsoft.Mashup.OleDb.1;Data Source=$Workbook$;Location=L;Extended Properties=&quot;&quot;" command="SELECT * FROM [L]"/>
  </connection>
  <connection id="14" xr16:uid="{570A24EB-E1C2-41A0-884D-352743E4D4DB}" keepAlive="1" name="Query - M" description="Connection to the 'M' query in the workbook." type="5" refreshedVersion="6" background="1" saveData="1">
    <dbPr connection="Provider=Microsoft.Mashup.OleDb.1;Data Source=$Workbook$;Location=M;Extended Properties=&quot;&quot;" command="SELECT * FROM [M]"/>
  </connection>
  <connection id="15" xr16:uid="{AE417327-BCCC-4762-912D-5F7C1686A02D}" keepAlive="1" name="Query - N" description="Connection to the 'N' query in the workbook." type="5" refreshedVersion="6" background="1" saveData="1">
    <dbPr connection="Provider=Microsoft.Mashup.OleDb.1;Data Source=$Workbook$;Location=N;Extended Properties=&quot;&quot;" command="SELECT * FROM [N]"/>
  </connection>
</connections>
</file>

<file path=xl/sharedStrings.xml><?xml version="1.0" encoding="utf-8"?>
<sst xmlns="http://schemas.openxmlformats.org/spreadsheetml/2006/main" count="440" uniqueCount="311">
  <si>
    <t>Country</t>
  </si>
  <si>
    <t>0-200 Adequate</t>
  </si>
  <si>
    <t>200+ Adequate</t>
  </si>
  <si>
    <t>0-200 Resurvey</t>
  </si>
  <si>
    <t>200+ Resurvey</t>
  </si>
  <si>
    <t>0-200 No-survey</t>
  </si>
  <si>
    <t>200+ No-survey</t>
  </si>
  <si>
    <t>Canada</t>
  </si>
  <si>
    <t>Canada - East Coast</t>
  </si>
  <si>
    <t>Canada - Inland Waters</t>
  </si>
  <si>
    <t>Canada - West Coast</t>
  </si>
  <si>
    <t>France - Saint Pierre &amp; Miquelon</t>
  </si>
  <si>
    <t>United Kingdom of Great Britain and Northern Ireland - Bermuda</t>
  </si>
  <si>
    <t>United States of America</t>
  </si>
  <si>
    <t>United States of America - Hawaiian Islands , Midway Island, &amp; Johnston Atoll</t>
  </si>
  <si>
    <t>United States of America - INT Region A - East Coast</t>
  </si>
  <si>
    <t>United States of America - INT Region A - West Coast</t>
  </si>
  <si>
    <t>Antigua and Barbuda</t>
  </si>
  <si>
    <t>Bahamas</t>
  </si>
  <si>
    <t>Barbados</t>
  </si>
  <si>
    <t>Belize</t>
  </si>
  <si>
    <t>Brazil - INT Region B</t>
  </si>
  <si>
    <t>Colombia - INT Region B</t>
  </si>
  <si>
    <t>Costa Rica</t>
  </si>
  <si>
    <t>Cuba</t>
  </si>
  <si>
    <t>Dominica</t>
  </si>
  <si>
    <t>Dominican Republic</t>
  </si>
  <si>
    <t>El Salvador</t>
  </si>
  <si>
    <t>France - Clipperton Island</t>
  </si>
  <si>
    <t>France - French Antilles</t>
  </si>
  <si>
    <t>France - Guyane</t>
  </si>
  <si>
    <t>Grenada</t>
  </si>
  <si>
    <t>Guatemala</t>
  </si>
  <si>
    <t>Guyana</t>
  </si>
  <si>
    <t>Haiti</t>
  </si>
  <si>
    <t>Honduras</t>
  </si>
  <si>
    <t>Jamaica</t>
  </si>
  <si>
    <t>Mexico</t>
  </si>
  <si>
    <t>Netherlands - Leeward Islands</t>
  </si>
  <si>
    <t>Netherlands - Windward Islands</t>
  </si>
  <si>
    <t>Nicaragua</t>
  </si>
  <si>
    <t>Panama</t>
  </si>
  <si>
    <t>Saint Kitts &amp; Nevis</t>
  </si>
  <si>
    <t>Saint Lucia</t>
  </si>
  <si>
    <t>Saint Vincent &amp; the Grenadines</t>
  </si>
  <si>
    <t>Suriname</t>
  </si>
  <si>
    <t>Trinidad and Tobago</t>
  </si>
  <si>
    <t>United Kingdom of Great Britain and Northern Ireland - Anguilla</t>
  </si>
  <si>
    <t>United Kingdom of Great Britain and Northern Ireland - British Virgin Is</t>
  </si>
  <si>
    <t>United Kingdom of Great Britain and Northern Ireland - Cayman Islands</t>
  </si>
  <si>
    <t>United Kingdom of Great Britain and Northern Ireland - Montserrat</t>
  </si>
  <si>
    <t>United Kingdom of Great Britain and Northern Ireland - Turks &amp; Caicos Is</t>
  </si>
  <si>
    <t>United States of America - INT Region B</t>
  </si>
  <si>
    <t>United States of America - Puerto Rico &amp; US Virgin Islands, &amp; Navassa Island</t>
  </si>
  <si>
    <t>Venezuela</t>
  </si>
  <si>
    <t>Argentina</t>
  </si>
  <si>
    <t>Brazil - Amazon Basin</t>
  </si>
  <si>
    <t>Brazil - INT Region C1</t>
  </si>
  <si>
    <t>Brazil - Paraguay, Tietê-Paraná Waterways, Patos Lagoon</t>
  </si>
  <si>
    <t>Brazil - São Pedro and São Paulo Archipelago</t>
  </si>
  <si>
    <t>Brazil - Trinidade &amp; Martin Vaz Archipelago</t>
  </si>
  <si>
    <t>Paraguay</t>
  </si>
  <si>
    <t>United Kingdom of Great Britain and Northern Ireland - Falkland Islands Dependencies</t>
  </si>
  <si>
    <t>United Kingdom of Great Britain and Northern Ireland - S Georgia and S Sandwich Islands</t>
  </si>
  <si>
    <t>Uruguay</t>
  </si>
  <si>
    <t>Bolivia</t>
  </si>
  <si>
    <t>Chile</t>
  </si>
  <si>
    <t>Chile - Easter I &amp; Salay-Gomez</t>
  </si>
  <si>
    <t>Chile - Islas Juan Fernandez</t>
  </si>
  <si>
    <t>Chile - Islas San Ambrosio &amp; San Felix</t>
  </si>
  <si>
    <t>Colombia - INT Region C2</t>
  </si>
  <si>
    <t>Ecuador</t>
  </si>
  <si>
    <t>Ecuador - Galapagos Islands</t>
  </si>
  <si>
    <t>Peru</t>
  </si>
  <si>
    <t>Belgium</t>
  </si>
  <si>
    <t>Denmark</t>
  </si>
  <si>
    <t>Denmark - Greenland - INT Region D</t>
  </si>
  <si>
    <t>France - Manche et Sud Mer du Nord</t>
  </si>
  <si>
    <t>Germany - INT Region D</t>
  </si>
  <si>
    <t>Iceland</t>
  </si>
  <si>
    <t>Ireland</t>
  </si>
  <si>
    <t>Luxembourg</t>
  </si>
  <si>
    <t>Netherlands</t>
  </si>
  <si>
    <t>Norway - INT Region D</t>
  </si>
  <si>
    <t>Norway - Jan Mayen</t>
  </si>
  <si>
    <t>Norway - Svalbard</t>
  </si>
  <si>
    <t>Switzerland</t>
  </si>
  <si>
    <t>United Kingdom of Great Britain and Northern Ireland</t>
  </si>
  <si>
    <t>Belarus</t>
  </si>
  <si>
    <t>Czech Republic</t>
  </si>
  <si>
    <t>Estonia</t>
  </si>
  <si>
    <t>Finland</t>
  </si>
  <si>
    <t>Germany - INT Region E</t>
  </si>
  <si>
    <t>Latvia</t>
  </si>
  <si>
    <t>Lithuania</t>
  </si>
  <si>
    <t>Poland</t>
  </si>
  <si>
    <t>Sweden</t>
  </si>
  <si>
    <t>Albania</t>
  </si>
  <si>
    <t>Algeria</t>
  </si>
  <si>
    <t>Austria</t>
  </si>
  <si>
    <t>Azerbaijan</t>
  </si>
  <si>
    <t>Bosnia-Herzegovina</t>
  </si>
  <si>
    <t>Bulgaria</t>
  </si>
  <si>
    <t>Croatia</t>
  </si>
  <si>
    <t>Cyprus</t>
  </si>
  <si>
    <t>Egypt</t>
  </si>
  <si>
    <t>France - Méditerranée</t>
  </si>
  <si>
    <t>Georgia</t>
  </si>
  <si>
    <t>Greece</t>
  </si>
  <si>
    <t>Hungary</t>
  </si>
  <si>
    <t>Israel</t>
  </si>
  <si>
    <t>Italy</t>
  </si>
  <si>
    <t>Kazakhstan</t>
  </si>
  <si>
    <t>Lebanon</t>
  </si>
  <si>
    <t>Libya</t>
  </si>
  <si>
    <t>Malta</t>
  </si>
  <si>
    <t>Monaco</t>
  </si>
  <si>
    <t>Montenegro</t>
  </si>
  <si>
    <t>Morocco - Mediterranée</t>
  </si>
  <si>
    <t>Palestinian Authority</t>
  </si>
  <si>
    <t>Republic of Moldova</t>
  </si>
  <si>
    <t>Romania</t>
  </si>
  <si>
    <t>Slovakia</t>
  </si>
  <si>
    <t>Slovenia</t>
  </si>
  <si>
    <t>Spain - INT Region F</t>
  </si>
  <si>
    <t>Syria</t>
  </si>
  <si>
    <t>Tunisia</t>
  </si>
  <si>
    <t>Turkey</t>
  </si>
  <si>
    <t>Turkmenistan</t>
  </si>
  <si>
    <t>Ukraine</t>
  </si>
  <si>
    <t>United Kingdom of Great Britain and Northern Ireland - Gibraltar</t>
  </si>
  <si>
    <t>Uzbekistan</t>
  </si>
  <si>
    <t>Benin</t>
  </si>
  <si>
    <t>Cabo Verde</t>
  </si>
  <si>
    <t>Cameroon</t>
  </si>
  <si>
    <t>Central African Republic</t>
  </si>
  <si>
    <t>Chad</t>
  </si>
  <si>
    <t>Congo</t>
  </si>
  <si>
    <t>Côte d'Ivoire</t>
  </si>
  <si>
    <t>Democratic Republic of the Congo</t>
  </si>
  <si>
    <t>Equatorial Guinea</t>
  </si>
  <si>
    <t>France - Atlantique</t>
  </si>
  <si>
    <t>Gabon</t>
  </si>
  <si>
    <t>Gambia</t>
  </si>
  <si>
    <t>Ghana</t>
  </si>
  <si>
    <t>Guinea</t>
  </si>
  <si>
    <t>Guinea Bissau</t>
  </si>
  <si>
    <t>Liberia</t>
  </si>
  <si>
    <t>Mali</t>
  </si>
  <si>
    <t>Mauritania</t>
  </si>
  <si>
    <t>Morocco - Atlantic</t>
  </si>
  <si>
    <t>Niger</t>
  </si>
  <si>
    <t>Nigeria</t>
  </si>
  <si>
    <t>Portugal</t>
  </si>
  <si>
    <t>Portugal Azores</t>
  </si>
  <si>
    <t>Portugal Madeira</t>
  </si>
  <si>
    <t>Sao Tome &amp; Principe</t>
  </si>
  <si>
    <t>Senegal</t>
  </si>
  <si>
    <t>Sierra Leone</t>
  </si>
  <si>
    <t>Spain - Canary Islands</t>
  </si>
  <si>
    <t>Spain - INT Region G</t>
  </si>
  <si>
    <t>Togo</t>
  </si>
  <si>
    <t>Western Sahara</t>
  </si>
  <si>
    <t>Angola</t>
  </si>
  <si>
    <t>Australia - Heard I</t>
  </si>
  <si>
    <t>Burundi</t>
  </si>
  <si>
    <t>Comoros</t>
  </si>
  <si>
    <t>France - Eparses Islands</t>
  </si>
  <si>
    <t>France - French Southern Territories</t>
  </si>
  <si>
    <t>France - Mayotte et Glorieuses</t>
  </si>
  <si>
    <t>France - Réunion et Tromelin</t>
  </si>
  <si>
    <t>Kenya</t>
  </si>
  <si>
    <t>Madagascar</t>
  </si>
  <si>
    <t>Malawi</t>
  </si>
  <si>
    <t>Mauritius</t>
  </si>
  <si>
    <t>Mozambique</t>
  </si>
  <si>
    <t>Namibia</t>
  </si>
  <si>
    <t>Norway - Bouvet Island</t>
  </si>
  <si>
    <t>Seychelles</t>
  </si>
  <si>
    <t>South Africa</t>
  </si>
  <si>
    <t>South Africa - Prince Edward Islands</t>
  </si>
  <si>
    <t>Uganda</t>
  </si>
  <si>
    <t>United Kingdom of Great Britain and Northern Ireland - Ascension Island</t>
  </si>
  <si>
    <t>United Kingdom of Great Britain and Northern Ireland - St Helena</t>
  </si>
  <si>
    <t>United Kingdom of Great Britain and Northern Ireland - Tristan da Cunha &amp; Gough I</t>
  </si>
  <si>
    <t>United Republic of Tanzania</t>
  </si>
  <si>
    <t>Bahrain</t>
  </si>
  <si>
    <t>Iran</t>
  </si>
  <si>
    <t>Iraq</t>
  </si>
  <si>
    <t>Kuwait</t>
  </si>
  <si>
    <t>Oman</t>
  </si>
  <si>
    <t>Pakistan</t>
  </si>
  <si>
    <t>Qatar</t>
  </si>
  <si>
    <t>Saudi Arabia - INT Region I</t>
  </si>
  <si>
    <t>United Arab Emirates</t>
  </si>
  <si>
    <t>Bangladesh</t>
  </si>
  <si>
    <t>Djibouti</t>
  </si>
  <si>
    <t>Eritrea</t>
  </si>
  <si>
    <t>India</t>
  </si>
  <si>
    <t>Jordan</t>
  </si>
  <si>
    <t>Maldives</t>
  </si>
  <si>
    <t>Myanmar</t>
  </si>
  <si>
    <t>Saudi Arabia - INT Region J</t>
  </si>
  <si>
    <t>Somalia</t>
  </si>
  <si>
    <t>Sri Lanka</t>
  </si>
  <si>
    <t>Sudan</t>
  </si>
  <si>
    <t>Thailand</t>
  </si>
  <si>
    <t>United Kingdom of Great Britain and Northern Ireland - British Indian Ocean Territory</t>
  </si>
  <si>
    <t>Yemen</t>
  </si>
  <si>
    <t>Yemen Socotra Island</t>
  </si>
  <si>
    <t>Brunei Darussalam</t>
  </si>
  <si>
    <t>Cambodia</t>
  </si>
  <si>
    <t>China - (including Hong Kong and Macau SAR)</t>
  </si>
  <si>
    <t>Democratic People's Republic of Korea</t>
  </si>
  <si>
    <t>Indonesia</t>
  </si>
  <si>
    <t>Japan</t>
  </si>
  <si>
    <t>Japan - Minami Tori Shima</t>
  </si>
  <si>
    <t>Malaysia</t>
  </si>
  <si>
    <t>Marshall Islands</t>
  </si>
  <si>
    <t>Palau</t>
  </si>
  <si>
    <t>Philippines</t>
  </si>
  <si>
    <t>Republic of Korea</t>
  </si>
  <si>
    <t>Russian Federation - INT Region K</t>
  </si>
  <si>
    <t>Singapore</t>
  </si>
  <si>
    <t>Timor Leste</t>
  </si>
  <si>
    <t>United States of America - Guam and Wake Island</t>
  </si>
  <si>
    <t>Viet Nam</t>
  </si>
  <si>
    <t>Australia</t>
  </si>
  <si>
    <t>Australia - Christmas Island</t>
  </si>
  <si>
    <t>Australia - Cocos (Keeling) I</t>
  </si>
  <si>
    <t>Australia - Macquarie Island</t>
  </si>
  <si>
    <t>Australia - Norfolk Island</t>
  </si>
  <si>
    <t>Cook Islands</t>
  </si>
  <si>
    <t>Fiji</t>
  </si>
  <si>
    <t>France - French Polynesia</t>
  </si>
  <si>
    <t>France - New Caledonia</t>
  </si>
  <si>
    <t>France - Wallis and Futuna Islands</t>
  </si>
  <si>
    <t>Kiribati</t>
  </si>
  <si>
    <t>Nauru</t>
  </si>
  <si>
    <t>New Zealand</t>
  </si>
  <si>
    <t>New Zealand - Tokelau</t>
  </si>
  <si>
    <t>Niue</t>
  </si>
  <si>
    <t>Papua New Guinea</t>
  </si>
  <si>
    <t>Samoa</t>
  </si>
  <si>
    <t>Solomon Islands</t>
  </si>
  <si>
    <t>Tonga</t>
  </si>
  <si>
    <t>Tuvalu</t>
  </si>
  <si>
    <t>United Kingdom of Great Britain and Northern Ireland - Pitcairn Dependencies</t>
  </si>
  <si>
    <t>United States of America - American Samoa</t>
  </si>
  <si>
    <t>United States of America - Howland &amp; Baker Islands</t>
  </si>
  <si>
    <t>United States of America - Jarvis Island</t>
  </si>
  <si>
    <t>United States of America - Kingman Reef &amp; Palmyra Island</t>
  </si>
  <si>
    <t>Vanuatu</t>
  </si>
  <si>
    <t>Antarctic Peninsula</t>
  </si>
  <si>
    <t>Antarctica, excluding Peninsula</t>
  </si>
  <si>
    <t>Argentina - INT Region M</t>
  </si>
  <si>
    <t>France - Terre Adelie</t>
  </si>
  <si>
    <t>New Zealand - Ross Sea Region</t>
  </si>
  <si>
    <t>Norway - Antarctica, included I's Island</t>
  </si>
  <si>
    <t>Norway - Peter I Øy</t>
  </si>
  <si>
    <t>United Kingdom of Great Britain and Northern Ireland - S Orkney and S Shetland Islands</t>
  </si>
  <si>
    <t>Canada - Arctic</t>
  </si>
  <si>
    <t>Denmark - Faeroe Islands</t>
  </si>
  <si>
    <t>Denmark - Greenland - INT Region N - East Coast</t>
  </si>
  <si>
    <t>Denmark - Greenland - INT Region N - West Coast</t>
  </si>
  <si>
    <t>Norway - INT Region N</t>
  </si>
  <si>
    <t>Russian Federation - INT Region N</t>
  </si>
  <si>
    <t>United States of America - Alaska and Arctic (including Aleutian Islands)</t>
  </si>
  <si>
    <t>Check</t>
  </si>
  <si>
    <r>
      <t xml:space="preserve">Russian Federation - </t>
    </r>
    <r>
      <rPr>
        <sz val="11"/>
        <color rgb="FFFF0000"/>
        <rFont val="Calibri"/>
        <family val="2"/>
        <scheme val="minor"/>
      </rPr>
      <t>INT Region E</t>
    </r>
  </si>
  <si>
    <t>Average</t>
  </si>
  <si>
    <t>Depths &lt; 200m</t>
  </si>
  <si>
    <t>Depths &gt; 200m</t>
  </si>
  <si>
    <t>Region</t>
  </si>
  <si>
    <t>Area</t>
  </si>
  <si>
    <t>Adequately</t>
  </si>
  <si>
    <t>Resurvey</t>
  </si>
  <si>
    <t>No survey</t>
  </si>
  <si>
    <t>A</t>
  </si>
  <si>
    <t>North America (W, E)</t>
  </si>
  <si>
    <t>B</t>
  </si>
  <si>
    <t>Central America (W, E), Caribbean</t>
  </si>
  <si>
    <t>C1</t>
  </si>
  <si>
    <t xml:space="preserve">South America (E) </t>
  </si>
  <si>
    <t>C2</t>
  </si>
  <si>
    <t>South America (W)</t>
  </si>
  <si>
    <t>D</t>
  </si>
  <si>
    <t>North Sea</t>
  </si>
  <si>
    <t>E</t>
  </si>
  <si>
    <t>Baltic Sea</t>
  </si>
  <si>
    <t>F</t>
  </si>
  <si>
    <t>Mediterranean Sea</t>
  </si>
  <si>
    <t>G</t>
  </si>
  <si>
    <t>Africa (W)</t>
  </si>
  <si>
    <t>H</t>
  </si>
  <si>
    <t>Africa (S)</t>
  </si>
  <si>
    <t>I</t>
  </si>
  <si>
    <t>ROPME Sea Area</t>
  </si>
  <si>
    <t>J</t>
  </si>
  <si>
    <t>India Ocean</t>
  </si>
  <si>
    <t>K</t>
  </si>
  <si>
    <t>East Asia</t>
  </si>
  <si>
    <t>L</t>
  </si>
  <si>
    <t>South West Pacific</t>
  </si>
  <si>
    <t>M</t>
  </si>
  <si>
    <t>Antarctica</t>
  </si>
  <si>
    <t>N</t>
  </si>
  <si>
    <t>Artic Region</t>
  </si>
  <si>
    <t>IHO Publication C-55 Status of Hydrographic Surveying and Charting Worldwide</t>
  </si>
  <si>
    <t>World Average of Surveyed Areas</t>
  </si>
  <si>
    <t>Note: the status of hydrographic surveys are provided by coastal States or their primary charting authority for their areas of national jurisdiction and does not include the areas beyond national jurisdiction (the Area as defined by the UNCLOS).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</si>
</sst>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sz val="11"/>
      <color rgb="FFFF0000"/>
      <name val="Calibri"/>
      <family val="2"/>
      <scheme val="minor"/>
    </font>
    <font>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NumberFormat="1"/>
    <xf numFmtId="0" fontId="0" fillId="2" borderId="0" xfId="0" applyFill="1"/>
    <xf numFmtId="0" fontId="0" fillId="2" borderId="0" xfId="0" applyNumberFormat="1" applyFill="1"/>
    <xf numFmtId="164" fontId="0" fillId="0" borderId="0" xfId="0" applyNumberFormat="1"/>
    <xf numFmtId="0" fontId="2" fillId="0" borderId="0" xfId="0" applyFo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xf numFmtId="0" fontId="2" fillId="0" borderId="4" xfId="0" applyFont="1" applyBorder="1" applyAlignment="1">
      <alignment horizontal="center"/>
    </xf>
    <xf numFmtId="164" fontId="2" fillId="0" borderId="4" xfId="0" applyNumberFormat="1" applyFont="1" applyBorder="1" applyAlignment="1">
      <alignment horizontal="center"/>
    </xf>
    <xf numFmtId="0" fontId="0" fillId="3" borderId="0" xfId="0" applyFill="1"/>
    <xf numFmtId="0" fontId="2" fillId="0" borderId="0" xfId="0" applyFont="1" applyAlignment="1">
      <alignment horizontal="center"/>
    </xf>
    <xf numFmtId="0" fontId="2" fillId="0" borderId="0" xfId="0" applyFont="1" applyFill="1" applyBorder="1" applyAlignment="1">
      <alignment horizontal="left" wrapText="1"/>
    </xf>
  </cellXfs>
  <cellStyles count="1">
    <cellStyle name="Normal" xfId="0" builtinId="0"/>
  </cellStyles>
  <dxfs count="30">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F9463111-86F0-4E8E-A445-932CCA2B6025}" autoFormatId="16" applyNumberFormats="0" applyBorderFormats="0" applyFontFormats="0" applyPatternFormats="0" applyAlignmentFormats="0" applyWidthHeightFormats="0">
  <queryTableRefresh nextId="9" unboundColumnsRight="1">
    <queryTableFields count="8">
      <queryTableField id="1" name="Country" tableColumnId="1"/>
      <queryTableField id="2" name="0-200 Adequate" tableColumnId="2"/>
      <queryTableField id="3" name="200+ Adequate" tableColumnId="3"/>
      <queryTableField id="4" name="0-200 Resurvey" tableColumnId="4"/>
      <queryTableField id="5" name="200+ Resurvey" tableColumnId="5"/>
      <queryTableField id="6" name="0-200 No-survey" tableColumnId="6"/>
      <queryTableField id="7" name="200+ No-survey" tableColumnId="7"/>
      <queryTableField id="8" dataBound="0" tableColumnId="8"/>
    </queryTableFields>
  </queryTableRefresh>
</queryTable>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ExternalData_1" connectionId="10" xr16:uid="{9C8DFAD9-DF66-406D-AC90-14E99E2C28DF}" autoFormatId="16" applyNumberFormats="0" applyBorderFormats="0" applyFontFormats="0" applyPatternFormats="0" applyAlignmentFormats="0" applyWidthHeightFormats="0">
  <queryTableRefresh nextId="9" unboundColumnsRight="1">
    <queryTableFields count="8">
      <queryTableField id="1" name="Country" tableColumnId="1"/>
      <queryTableField id="2" name="0-200 Adequate" tableColumnId="2"/>
      <queryTableField id="3" name="200+ Adequate" tableColumnId="3"/>
      <queryTableField id="4" name="0-200 Resurvey" tableColumnId="4"/>
      <queryTableField id="5" name="200+ Resurvey" tableColumnId="5"/>
      <queryTableField id="6" name="0-200 No-survey" tableColumnId="6"/>
      <queryTableField id="7" name="200+ No-survey" tableColumnId="7"/>
      <queryTableField id="8" dataBound="0" tableColumnId="8"/>
    </queryTableFields>
  </queryTableRefresh>
</queryTable>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ExternalData_1" connectionId="11" xr16:uid="{07F267CC-8FE7-4794-910E-66A06B814F8F}" autoFormatId="16" applyNumberFormats="0" applyBorderFormats="0" applyFontFormats="0" applyPatternFormats="0" applyAlignmentFormats="0" applyWidthHeightFormats="0">
  <queryTableRefresh nextId="9" unboundColumnsRight="1">
    <queryTableFields count="8">
      <queryTableField id="1" name="Country" tableColumnId="1"/>
      <queryTableField id="2" name="0-200 Adequate" tableColumnId="2"/>
      <queryTableField id="3" name="200+ Adequate" tableColumnId="3"/>
      <queryTableField id="4" name="0-200 Resurvey" tableColumnId="4"/>
      <queryTableField id="5" name="200+ Resurvey" tableColumnId="5"/>
      <queryTableField id="6" name="0-200 No-survey" tableColumnId="6"/>
      <queryTableField id="7" name="200+ No-survey" tableColumnId="7"/>
      <queryTableField id="8" dataBound="0" tableColumnId="8"/>
    </queryTableFields>
  </queryTableRefresh>
</queryTable>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ExternalData_1" connectionId="12" xr16:uid="{20655E50-49B4-43E8-A8C6-9BA0852C7003}" autoFormatId="16" applyNumberFormats="0" applyBorderFormats="0" applyFontFormats="0" applyPatternFormats="0" applyAlignmentFormats="0" applyWidthHeightFormats="0">
  <queryTableRefresh nextId="9" unboundColumnsRight="1">
    <queryTableFields count="8">
      <queryTableField id="1" name="Country" tableColumnId="1"/>
      <queryTableField id="2" name="0-200 Adequate" tableColumnId="2"/>
      <queryTableField id="3" name="200+ Adequate" tableColumnId="3"/>
      <queryTableField id="4" name="0-200 Resurvey" tableColumnId="4"/>
      <queryTableField id="5" name="200+ Resurvey" tableColumnId="5"/>
      <queryTableField id="6" name="0-200 No-survey" tableColumnId="6"/>
      <queryTableField id="7" name="200+ No-survey" tableColumnId="7"/>
      <queryTableField id="8" dataBound="0" tableColumnId="8"/>
    </queryTableFields>
  </queryTableRefresh>
</queryTable>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ExternalData_1" connectionId="13" xr16:uid="{B6F7127A-E219-4627-AA4E-A9E8520670D5}" autoFormatId="16" applyNumberFormats="0" applyBorderFormats="0" applyFontFormats="0" applyPatternFormats="0" applyAlignmentFormats="0" applyWidthHeightFormats="0">
  <queryTableRefresh nextId="9" unboundColumnsRight="1">
    <queryTableFields count="8">
      <queryTableField id="1" name="Country" tableColumnId="1"/>
      <queryTableField id="2" name="0-200 Adequate" tableColumnId="2"/>
      <queryTableField id="3" name="200+ Adequate" tableColumnId="3"/>
      <queryTableField id="4" name="0-200 Resurvey" tableColumnId="4"/>
      <queryTableField id="5" name="200+ Resurvey" tableColumnId="5"/>
      <queryTableField id="6" name="0-200 No-survey" tableColumnId="6"/>
      <queryTableField id="7" name="200+ No-survey" tableColumnId="7"/>
      <queryTableField id="8" dataBound="0" tableColumnId="8"/>
    </queryTableFields>
  </queryTableRefresh>
</queryTable>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ExternalData_1" connectionId="14" xr16:uid="{550595FC-82AD-41B7-BF3A-38A679BD7C8E}" autoFormatId="16" applyNumberFormats="0" applyBorderFormats="0" applyFontFormats="0" applyPatternFormats="0" applyAlignmentFormats="0" applyWidthHeightFormats="0">
  <queryTableRefresh nextId="9" unboundColumnsRight="1">
    <queryTableFields count="8">
      <queryTableField id="1" name="Country" tableColumnId="1"/>
      <queryTableField id="2" name="0-200 Adequate" tableColumnId="2"/>
      <queryTableField id="3" name="200+ Adequate" tableColumnId="3"/>
      <queryTableField id="4" name="0-200 Resurvey" tableColumnId="4"/>
      <queryTableField id="5" name="200+ Resurvey" tableColumnId="5"/>
      <queryTableField id="6" name="0-200 No-survey" tableColumnId="6"/>
      <queryTableField id="7" name="200+ No-survey" tableColumnId="7"/>
      <queryTableField id="8" dataBound="0" tableColumnId="8"/>
    </queryTableFields>
  </queryTableRefresh>
</queryTable>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ExternalData_1" connectionId="15" xr16:uid="{C5DAB4C8-A9C4-48C8-AF98-885EB9F33933}" autoFormatId="16" applyNumberFormats="0" applyBorderFormats="0" applyFontFormats="0" applyPatternFormats="0" applyAlignmentFormats="0" applyWidthHeightFormats="0">
  <queryTableRefresh nextId="9" unboundColumnsRight="1">
    <queryTableFields count="8">
      <queryTableField id="1" name="Country" tableColumnId="1"/>
      <queryTableField id="2" name="0-200 Adequate" tableColumnId="2"/>
      <queryTableField id="3" name="200+ Adequate" tableColumnId="3"/>
      <queryTableField id="4" name="0-200 Resurvey" tableColumnId="4"/>
      <queryTableField id="5" name="200+ Resurvey" tableColumnId="5"/>
      <queryTableField id="6" name="0-200 No-survey" tableColumnId="6"/>
      <queryTableField id="7" name="200+ No-survey" tableColumnId="7"/>
      <queryTableField id="8" dataBound="0" tableColumnId="8"/>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2" xr16:uid="{C9B98CAD-7969-46A6-8601-E07FF29A99F1}" autoFormatId="16" applyNumberFormats="0" applyBorderFormats="0" applyFontFormats="0" applyPatternFormats="0" applyAlignmentFormats="0" applyWidthHeightFormats="0">
  <queryTableRefresh nextId="9" unboundColumnsRight="1">
    <queryTableFields count="8">
      <queryTableField id="1" name="Country" tableColumnId="1"/>
      <queryTableField id="2" name="0-200 Adequate" tableColumnId="2"/>
      <queryTableField id="3" name="200+ Adequate" tableColumnId="3"/>
      <queryTableField id="4" name="0-200 Resurvey" tableColumnId="4"/>
      <queryTableField id="5" name="200+ Resurvey" tableColumnId="5"/>
      <queryTableField id="6" name="0-200 No-survey" tableColumnId="6"/>
      <queryTableField id="7" name="200+ No-survey" tableColumnId="7"/>
      <queryTableField id="8" dataBound="0" tableColumnId="8"/>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connectionId="3" xr16:uid="{C186EB28-A805-4371-A26F-AECDB4CE821F}" autoFormatId="16" applyNumberFormats="0" applyBorderFormats="0" applyFontFormats="0" applyPatternFormats="0" applyAlignmentFormats="0" applyWidthHeightFormats="0">
  <queryTableRefresh nextId="9" unboundColumnsRight="1">
    <queryTableFields count="8">
      <queryTableField id="1" name="Country" tableColumnId="1"/>
      <queryTableField id="2" name="0-200 Adequate" tableColumnId="2"/>
      <queryTableField id="3" name="200+ Adequate" tableColumnId="3"/>
      <queryTableField id="4" name="0-200 Resurvey" tableColumnId="4"/>
      <queryTableField id="5" name="200+ Resurvey" tableColumnId="5"/>
      <queryTableField id="6" name="0-200 No-survey" tableColumnId="6"/>
      <queryTableField id="7" name="200+ No-survey" tableColumnId="7"/>
      <queryTableField id="8" dataBound="0" tableColumnId="8"/>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1" connectionId="4" xr16:uid="{1A85DBB1-5403-4842-BEA3-029F2085C3D6}" autoFormatId="16" applyNumberFormats="0" applyBorderFormats="0" applyFontFormats="0" applyPatternFormats="0" applyAlignmentFormats="0" applyWidthHeightFormats="0">
  <queryTableRefresh nextId="9" unboundColumnsRight="1">
    <queryTableFields count="8">
      <queryTableField id="1" name="Country" tableColumnId="1"/>
      <queryTableField id="2" name="0-200 Adequate" tableColumnId="2"/>
      <queryTableField id="3" name="200+ Adequate" tableColumnId="3"/>
      <queryTableField id="4" name="0-200 Resurvey" tableColumnId="4"/>
      <queryTableField id="5" name="200+ Resurvey" tableColumnId="5"/>
      <queryTableField id="6" name="0-200 No-survey" tableColumnId="6"/>
      <queryTableField id="7" name="200+ No-survey" tableColumnId="7"/>
      <queryTableField id="8" dataBound="0" tableColumnId="8"/>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1" connectionId="5" xr16:uid="{CAC91B27-75C3-45F0-8EC9-B9C8E738DAD4}" autoFormatId="16" applyNumberFormats="0" applyBorderFormats="0" applyFontFormats="0" applyPatternFormats="0" applyAlignmentFormats="0" applyWidthHeightFormats="0">
  <queryTableRefresh nextId="9" unboundColumnsRight="1">
    <queryTableFields count="8">
      <queryTableField id="1" name="Country" tableColumnId="1"/>
      <queryTableField id="2" name="0-200 Adequate" tableColumnId="2"/>
      <queryTableField id="3" name="200+ Adequate" tableColumnId="3"/>
      <queryTableField id="4" name="0-200 Resurvey" tableColumnId="4"/>
      <queryTableField id="5" name="200+ Resurvey" tableColumnId="5"/>
      <queryTableField id="6" name="0-200 No-survey" tableColumnId="6"/>
      <queryTableField id="7" name="200+ No-survey" tableColumnId="7"/>
      <queryTableField id="8" dataBound="0" tableColumnId="8"/>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1" connectionId="6" xr16:uid="{7FB71D1C-C046-4EA7-AC8D-CDE70E8D7E56}" autoFormatId="16" applyNumberFormats="0" applyBorderFormats="0" applyFontFormats="0" applyPatternFormats="0" applyAlignmentFormats="0" applyWidthHeightFormats="0">
  <queryTableRefresh nextId="9" unboundColumnsRight="1">
    <queryTableFields count="8">
      <queryTableField id="1" name="Country" tableColumnId="1"/>
      <queryTableField id="2" name="0-200 Adequate" tableColumnId="2"/>
      <queryTableField id="3" name="200+ Adequate" tableColumnId="3"/>
      <queryTableField id="4" name="0-200 Resurvey" tableColumnId="4"/>
      <queryTableField id="5" name="200+ Resurvey" tableColumnId="5"/>
      <queryTableField id="6" name="0-200 No-survey" tableColumnId="6"/>
      <queryTableField id="7" name="200+ No-survey" tableColumnId="7"/>
      <queryTableField id="8" dataBound="0" tableColumnId="8"/>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alData_1" connectionId="7" xr16:uid="{38140E21-727A-48D7-A9EB-F80BBF73994C}" autoFormatId="16" applyNumberFormats="0" applyBorderFormats="0" applyFontFormats="0" applyPatternFormats="0" applyAlignmentFormats="0" applyWidthHeightFormats="0">
  <queryTableRefresh nextId="9" unboundColumnsRight="1">
    <queryTableFields count="8">
      <queryTableField id="1" name="Country" tableColumnId="1"/>
      <queryTableField id="2" name="0-200 Adequate" tableColumnId="2"/>
      <queryTableField id="3" name="200+ Adequate" tableColumnId="3"/>
      <queryTableField id="4" name="0-200 Resurvey" tableColumnId="4"/>
      <queryTableField id="5" name="200+ Resurvey" tableColumnId="5"/>
      <queryTableField id="6" name="0-200 No-survey" tableColumnId="6"/>
      <queryTableField id="7" name="200+ No-survey" tableColumnId="7"/>
      <queryTableField id="8" dataBound="0" tableColumnId="8"/>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alData_1" connectionId="8" xr16:uid="{73612FA2-C37D-4A0F-8E64-65A3872FDEC1}" autoFormatId="16" applyNumberFormats="0" applyBorderFormats="0" applyFontFormats="0" applyPatternFormats="0" applyAlignmentFormats="0" applyWidthHeightFormats="0">
  <queryTableRefresh nextId="9" unboundColumnsRight="1">
    <queryTableFields count="8">
      <queryTableField id="1" name="Country" tableColumnId="1"/>
      <queryTableField id="2" name="0-200 Adequate" tableColumnId="2"/>
      <queryTableField id="3" name="200+ Adequate" tableColumnId="3"/>
      <queryTableField id="4" name="0-200 Resurvey" tableColumnId="4"/>
      <queryTableField id="5" name="200+ Resurvey" tableColumnId="5"/>
      <queryTableField id="6" name="0-200 No-survey" tableColumnId="6"/>
      <queryTableField id="7" name="200+ No-survey" tableColumnId="7"/>
      <queryTableField id="8" dataBound="0" tableColumnId="8"/>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ExternalData_1" connectionId="9" xr16:uid="{B59F3933-037C-4A64-BAA6-E8E5D5CAE5FC}" autoFormatId="16" applyNumberFormats="0" applyBorderFormats="0" applyFontFormats="0" applyPatternFormats="0" applyAlignmentFormats="0" applyWidthHeightFormats="0">
  <queryTableRefresh nextId="9" unboundColumnsRight="1">
    <queryTableFields count="8">
      <queryTableField id="1" name="Country" tableColumnId="1"/>
      <queryTableField id="2" name="0-200 Adequate" tableColumnId="2"/>
      <queryTableField id="3" name="200+ Adequate" tableColumnId="3"/>
      <queryTableField id="4" name="0-200 Resurvey" tableColumnId="4"/>
      <queryTableField id="5" name="200+ Resurvey" tableColumnId="5"/>
      <queryTableField id="6" name="0-200 No-survey" tableColumnId="6"/>
      <queryTableField id="7" name="200+ No-survey" tableColumnId="7"/>
      <queryTableField id="8" dataBound="0" tableColumnId="8"/>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B4AAE6-6C82-4EAF-8E6E-B9ABAA7558D6}" name="A" displayName="A" ref="A1:H11" tableType="queryTable" totalsRowShown="0">
  <autoFilter ref="A1:H11" xr:uid="{18540E64-CD9B-4852-BFF3-7EEE00F6DF0C}"/>
  <tableColumns count="8">
    <tableColumn id="1" xr3:uid="{30D42F81-3784-4DD8-97CE-3815655D654D}" uniqueName="1" name="Country" queryTableFieldId="1" dataDxfId="29"/>
    <tableColumn id="2" xr3:uid="{40D95CFC-3E8A-4E7E-83F3-A387481468B5}" uniqueName="2" name="0-200 Adequate" queryTableFieldId="2"/>
    <tableColumn id="3" xr3:uid="{48F90DD1-40CD-4C92-9AA2-C82C0078B616}" uniqueName="3" name="200+ Adequate" queryTableFieldId="3"/>
    <tableColumn id="4" xr3:uid="{4D2C66E9-8B9D-4CC6-B83D-5D6019DE2B0A}" uniqueName="4" name="0-200 Resurvey" queryTableFieldId="4"/>
    <tableColumn id="5" xr3:uid="{3E57F1C8-4FEB-40DC-9389-8113AF0418B5}" uniqueName="5" name="200+ Resurvey" queryTableFieldId="5"/>
    <tableColumn id="6" xr3:uid="{E2E36D79-6933-425B-A393-FD763A4C7240}" uniqueName="6" name="0-200 No-survey" queryTableFieldId="6"/>
    <tableColumn id="7" xr3:uid="{5DB43701-3B9C-490C-AB8C-FEA6CB44EB9B}" uniqueName="7" name="200+ No-survey" queryTableFieldId="7"/>
    <tableColumn id="8" xr3:uid="{F7FE95F8-1F02-45D7-BAD1-F4AB347AED18}" uniqueName="8" name="Check" queryTableFieldId="8" dataDxfId="28">
      <calculatedColumnFormula>IF(AND(B2+D2+F2=100,OR(C2+E2+G2=100,AND(C2=-1,E2=-1,G2=-1))),"Ok")</calculatedColumnFormula>
    </tableColumn>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43F2AA2-6AFE-4B78-9DD7-1CFF03E00F9D}" name="I" displayName="I" ref="A1:H10" tableType="queryTable" totalsRowShown="0">
  <autoFilter ref="A1:H10" xr:uid="{FEDDFDCD-A406-4AFD-999B-6CBD1250FBCA}"/>
  <tableColumns count="8">
    <tableColumn id="1" xr3:uid="{7A0DD21D-0808-4B5E-9830-AE0DA81920A5}" uniqueName="1" name="Country" queryTableFieldId="1" dataDxfId="11"/>
    <tableColumn id="2" xr3:uid="{6E8A316E-D6A2-4659-B5E4-5EFDD5079A05}" uniqueName="2" name="0-200 Adequate" queryTableFieldId="2"/>
    <tableColumn id="3" xr3:uid="{F6089E67-D863-4588-8E36-4422AB9776B6}" uniqueName="3" name="200+ Adequate" queryTableFieldId="3"/>
    <tableColumn id="4" xr3:uid="{2C4D833B-E88B-454D-A0DA-E8C632D8744D}" uniqueName="4" name="0-200 Resurvey" queryTableFieldId="4"/>
    <tableColumn id="5" xr3:uid="{416A7C51-A4B1-457E-A5C8-E240B3D9A864}" uniqueName="5" name="200+ Resurvey" queryTableFieldId="5"/>
    <tableColumn id="6" xr3:uid="{23D92D96-B2DC-4743-A6D7-EB3F91EA3FA8}" uniqueName="6" name="0-200 No-survey" queryTableFieldId="6"/>
    <tableColumn id="7" xr3:uid="{B72FFABF-98F9-405C-A46C-5AB917AAB4D8}" uniqueName="7" name="200+ No-survey" queryTableFieldId="7"/>
    <tableColumn id="8" xr3:uid="{C613B24A-3185-4F19-924C-9DFF7AC5DBC4}" uniqueName="8" name="Check" queryTableFieldId="8" dataDxfId="10">
      <calculatedColumnFormula>IF(AND(B2+D2+F2=100,OR(C2+E2+G2=100,AND(C2=-1,E2=-1,G2=-1))),"Ok")</calculatedColumnFormula>
    </tableColumn>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B03FB77-215A-416A-B689-6EA5927DF0B7}" name="J" displayName="J" ref="A1:H16" tableType="queryTable" totalsRowShown="0">
  <autoFilter ref="A1:H16" xr:uid="{ACE5CA95-96FB-43DE-92C8-1CD05E95C360}"/>
  <tableColumns count="8">
    <tableColumn id="1" xr3:uid="{77B311ED-4BFE-4FA9-8111-FC4AA099DD81}" uniqueName="1" name="Country" queryTableFieldId="1" dataDxfId="9"/>
    <tableColumn id="2" xr3:uid="{7CFEED38-446F-4F0D-94FA-B92FE58972EF}" uniqueName="2" name="0-200 Adequate" queryTableFieldId="2"/>
    <tableColumn id="3" xr3:uid="{E79B4DF6-4E46-4328-B28B-856D686A8CE6}" uniqueName="3" name="200+ Adequate" queryTableFieldId="3"/>
    <tableColumn id="4" xr3:uid="{B2B8017E-E0CB-4A57-81A5-B76F99F325E0}" uniqueName="4" name="0-200 Resurvey" queryTableFieldId="4"/>
    <tableColumn id="5" xr3:uid="{54799BF4-BFA6-47D0-A39D-B18F37274F50}" uniqueName="5" name="200+ Resurvey" queryTableFieldId="5"/>
    <tableColumn id="6" xr3:uid="{2278C51A-DF48-4525-92A5-FA801CD4E839}" uniqueName="6" name="0-200 No-survey" queryTableFieldId="6"/>
    <tableColumn id="7" xr3:uid="{BB05FCDC-EC51-4A84-B65C-6F9AB01C1E3E}" uniqueName="7" name="200+ No-survey" queryTableFieldId="7"/>
    <tableColumn id="8" xr3:uid="{5B693BDC-81D1-47F9-8460-22C37D001FD2}" uniqueName="8" name="Check" queryTableFieldId="8" dataDxfId="8">
      <calculatedColumnFormula>IF(AND(B2+D2+F2=100,OR(C2+E2+G2=100,AND(C2=-1,E2=-1,G2=-1))),"Ok")</calculatedColumnFormula>
    </tableColumn>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4FA41FC-D314-4CC3-8191-E91EC6591EDB}" name="K" displayName="K" ref="A1:H18" tableType="queryTable" totalsRowShown="0">
  <autoFilter ref="A1:H18" xr:uid="{5A59DB14-385D-4836-A864-81B03090A5B3}"/>
  <tableColumns count="8">
    <tableColumn id="1" xr3:uid="{B17030F1-3DC1-4875-8961-71344B672898}" uniqueName="1" name="Country" queryTableFieldId="1" dataDxfId="7"/>
    <tableColumn id="2" xr3:uid="{A9BCEA0F-BFD1-4E89-8892-7F88773FB10E}" uniqueName="2" name="0-200 Adequate" queryTableFieldId="2"/>
    <tableColumn id="3" xr3:uid="{1B45334E-2AA3-4883-9B46-4BFAB6700ABB}" uniqueName="3" name="200+ Adequate" queryTableFieldId="3"/>
    <tableColumn id="4" xr3:uid="{B62A3027-6D7E-4298-9A64-53ECF427C0A6}" uniqueName="4" name="0-200 Resurvey" queryTableFieldId="4"/>
    <tableColumn id="5" xr3:uid="{90694552-BE34-407F-BF93-30EDA780A44B}" uniqueName="5" name="200+ Resurvey" queryTableFieldId="5"/>
    <tableColumn id="6" xr3:uid="{C382CF37-7221-415A-8E6D-B402A332096F}" uniqueName="6" name="0-200 No-survey" queryTableFieldId="6"/>
    <tableColumn id="7" xr3:uid="{1A96557B-E1B1-4240-96E4-6CE3A1569DB7}" uniqueName="7" name="200+ No-survey" queryTableFieldId="7"/>
    <tableColumn id="8" xr3:uid="{722DC045-7EFA-4C4C-84B6-DBA58AB61507}" uniqueName="8" name="Check" queryTableFieldId="8" dataDxfId="6">
      <calculatedColumnFormula>IF(AND(B2+D2+F2=100,OR(C2+E2+G2=100,AND(C2=-1,E2=-1,G2=-1))),"Ok")</calculatedColumnFormula>
    </tableColumn>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41901F3-2986-4F77-AB8D-AE00728B9534}" name="L" displayName="L" ref="A1:H27" tableType="queryTable" totalsRowShown="0">
  <autoFilter ref="A1:H27" xr:uid="{CF0F1B00-B6D2-4569-973E-9BED6A8A9622}"/>
  <tableColumns count="8">
    <tableColumn id="1" xr3:uid="{990D3A86-FA7A-4F46-BD13-5C201639B30F}" uniqueName="1" name="Country" queryTableFieldId="1" dataDxfId="5"/>
    <tableColumn id="2" xr3:uid="{4FA5DD42-9A01-4762-AD03-0E4E4CBF9530}" uniqueName="2" name="0-200 Adequate" queryTableFieldId="2"/>
    <tableColumn id="3" xr3:uid="{869C88B7-B585-40E6-A0B4-CE39C2139D0B}" uniqueName="3" name="200+ Adequate" queryTableFieldId="3"/>
    <tableColumn id="4" xr3:uid="{F7C6C205-52B9-4178-82A9-A32B9290CE0F}" uniqueName="4" name="0-200 Resurvey" queryTableFieldId="4"/>
    <tableColumn id="5" xr3:uid="{4BDBDA05-1AC0-4602-A62F-12C96E734CDD}" uniqueName="5" name="200+ Resurvey" queryTableFieldId="5"/>
    <tableColumn id="6" xr3:uid="{A6E26F8E-1521-4D4F-B599-4BF7672C4281}" uniqueName="6" name="0-200 No-survey" queryTableFieldId="6"/>
    <tableColumn id="7" xr3:uid="{812A0CBB-BBC9-4AA5-B0AE-F85EA2DD4965}" uniqueName="7" name="200+ No-survey" queryTableFieldId="7"/>
    <tableColumn id="8" xr3:uid="{A64F7549-C1B7-4707-987D-70B7A5D398F0}" uniqueName="8" name="Check" queryTableFieldId="8" dataDxfId="4">
      <calculatedColumnFormula>IF(AND(B2+D2+F2=100,OR(C2+E2+G2=100,AND(C2=-1,E2=-1,G2=-1))),"Ok")</calculatedColumnFormula>
    </tableColumn>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691D8F0-E426-48F6-A168-6FCC9C58BFFF}" name="M" displayName="M" ref="A1:H9" tableType="queryTable" totalsRowShown="0">
  <autoFilter ref="A1:H9" xr:uid="{000D6C0C-85D7-493B-A533-51CAE2BE6B66}"/>
  <tableColumns count="8">
    <tableColumn id="1" xr3:uid="{BA1F32CE-1F08-4E3A-AE8E-BC9932853964}" uniqueName="1" name="Country" queryTableFieldId="1" dataDxfId="3"/>
    <tableColumn id="2" xr3:uid="{84619F3E-3E9E-4CBD-ABAF-C286AFE0D60E}" uniqueName="2" name="0-200 Adequate" queryTableFieldId="2"/>
    <tableColumn id="3" xr3:uid="{74C7244F-ED3C-4DF6-9103-3A9B48E218D6}" uniqueName="3" name="200+ Adequate" queryTableFieldId="3"/>
    <tableColumn id="4" xr3:uid="{DED1014C-7715-4FE3-8CB4-2537F57191B0}" uniqueName="4" name="0-200 Resurvey" queryTableFieldId="4"/>
    <tableColumn id="5" xr3:uid="{949934DD-E6E1-40C5-ADA6-F603C50E8335}" uniqueName="5" name="200+ Resurvey" queryTableFieldId="5"/>
    <tableColumn id="6" xr3:uid="{C32420DB-EBFC-4092-8759-287A6A7097B5}" uniqueName="6" name="0-200 No-survey" queryTableFieldId="6"/>
    <tableColumn id="7" xr3:uid="{423B684C-3E71-41D1-9411-6887F3B07682}" uniqueName="7" name="200+ No-survey" queryTableFieldId="7"/>
    <tableColumn id="8" xr3:uid="{372D8572-D466-4365-A522-53309E362A51}" uniqueName="8" name="Check" queryTableFieldId="8" dataDxfId="2">
      <calculatedColumnFormula>IF(AND(B2+D2+F2=100,OR(C2+E2+G2=100,AND(C2=-1,E2=-1,G2=-1))),"Ok")</calculatedColumnFormula>
    </tableColumn>
  </tableColumns>
  <tableStyleInfo name="TableStyleMedium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688F188-2906-4A87-90AB-BFC48D05C2A8}" name="N" displayName="N" ref="A1:H8" tableType="queryTable" totalsRowShown="0">
  <autoFilter ref="A1:H8" xr:uid="{F5DAE765-8730-4020-BD15-7F70259C2BF0}"/>
  <tableColumns count="8">
    <tableColumn id="1" xr3:uid="{BBDE37DC-D062-49EA-933D-EF5031F1D49D}" uniqueName="1" name="Country" queryTableFieldId="1" dataDxfId="1"/>
    <tableColumn id="2" xr3:uid="{A375F61B-978A-4313-838B-CF0A6E662C6C}" uniqueName="2" name="0-200 Adequate" queryTableFieldId="2"/>
    <tableColumn id="3" xr3:uid="{531AB288-734F-47EC-B5B1-E8AC0A8C29F9}" uniqueName="3" name="200+ Adequate" queryTableFieldId="3"/>
    <tableColumn id="4" xr3:uid="{2C51FAC2-7507-40AF-B943-5C6DA8FA414C}" uniqueName="4" name="0-200 Resurvey" queryTableFieldId="4"/>
    <tableColumn id="5" xr3:uid="{3CD4C0ED-E999-402F-A3AB-B01AFB0D5E0B}" uniqueName="5" name="200+ Resurvey" queryTableFieldId="5"/>
    <tableColumn id="6" xr3:uid="{786E9439-2905-437E-87CF-DFDCE400A16A}" uniqueName="6" name="0-200 No-survey" queryTableFieldId="6"/>
    <tableColumn id="7" xr3:uid="{60582998-7D04-4EBC-9A96-30051D506316}" uniqueName="7" name="200+ No-survey" queryTableFieldId="7"/>
    <tableColumn id="8" xr3:uid="{56DDA9DF-1622-445F-B3A4-10DFC5C6057B}" uniqueName="8" name="Check" queryTableFieldId="8" dataDxfId="0">
      <calculatedColumnFormula>IF(AND(B2+D2+F2=100,OR(C2+E2+G2=100,AND(C2=-1,E2=-1,G2=-1))),"Ok")</calculatedColumnFormula>
    </tableColumn>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E2464B2-91B0-4D49-BC7E-64EE7F8114B2}" name="B" displayName="B" ref="A1:H39" tableType="queryTable" totalsRowShown="0">
  <autoFilter ref="A1:H39" xr:uid="{A4A4CF72-E5EA-4C51-A389-18924FED7CE0}"/>
  <tableColumns count="8">
    <tableColumn id="1" xr3:uid="{42FC1199-5479-443A-AC60-D16F7FC7805F}" uniqueName="1" name="Country" queryTableFieldId="1" dataDxfId="27"/>
    <tableColumn id="2" xr3:uid="{49AD9F89-6C90-463E-BBC5-FB545B5DB432}" uniqueName="2" name="0-200 Adequate" queryTableFieldId="2"/>
    <tableColumn id="3" xr3:uid="{99ABD0B5-6FEF-4F69-9B7F-F42B234E3038}" uniqueName="3" name="200+ Adequate" queryTableFieldId="3"/>
    <tableColumn id="4" xr3:uid="{E86BAD37-FEE2-44D1-9FAB-12E6485A7395}" uniqueName="4" name="0-200 Resurvey" queryTableFieldId="4"/>
    <tableColumn id="5" xr3:uid="{3E9AF7AC-9F55-4E39-A30C-C70F04AA4E41}" uniqueName="5" name="200+ Resurvey" queryTableFieldId="5"/>
    <tableColumn id="6" xr3:uid="{0156382D-782A-4BB1-8936-A7D468982E0F}" uniqueName="6" name="0-200 No-survey" queryTableFieldId="6"/>
    <tableColumn id="7" xr3:uid="{AFC04A5F-F815-4AE5-BFA2-AF28B14087B3}" uniqueName="7" name="200+ No-survey" queryTableFieldId="7"/>
    <tableColumn id="8" xr3:uid="{284A2FEF-441B-4AC7-BCBF-C17B3241B0FE}" uniqueName="8" name="Check" queryTableFieldId="8" dataDxfId="26">
      <calculatedColumnFormula>IF(AND(B2+D2+F2=100,OR(C2+E2+G2=100,AND(C2=-1,E2=-1,G2=-1))),"Ok")</calculatedColumnFormula>
    </tableColumn>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2CD425C-3E4F-4E47-A882-A6842005204F}" name="_C1" displayName="_C1" ref="A1:H12" tableType="queryTable" totalsRowShown="0">
  <autoFilter ref="A1:H12" xr:uid="{E6DE1276-F8F3-465D-B281-BBAA5D90E89B}"/>
  <tableColumns count="8">
    <tableColumn id="1" xr3:uid="{FDBDB35E-3916-4B04-9DCD-CE6E656F1619}" uniqueName="1" name="Country" queryTableFieldId="1" dataDxfId="25"/>
    <tableColumn id="2" xr3:uid="{79AE29FE-897B-4645-B97C-CC8FABD79919}" uniqueName="2" name="0-200 Adequate" queryTableFieldId="2"/>
    <tableColumn id="3" xr3:uid="{DC92AA13-BE31-4136-8820-69CDE314F003}" uniqueName="3" name="200+ Adequate" queryTableFieldId="3"/>
    <tableColumn id="4" xr3:uid="{CEF5346A-637C-4645-88A0-FAF77A5140FE}" uniqueName="4" name="0-200 Resurvey" queryTableFieldId="4"/>
    <tableColumn id="5" xr3:uid="{67BFC180-3796-4FDC-8826-AB4AF1B21B5E}" uniqueName="5" name="200+ Resurvey" queryTableFieldId="5"/>
    <tableColumn id="6" xr3:uid="{7B35C53E-4203-4374-84CF-34289913AE21}" uniqueName="6" name="0-200 No-survey" queryTableFieldId="6"/>
    <tableColumn id="7" xr3:uid="{29330F0A-666B-4D42-BC30-E69810F3ED90}" uniqueName="7" name="200+ No-survey" queryTableFieldId="7"/>
    <tableColumn id="8" xr3:uid="{433ED94E-9BFB-47C1-94D4-0AC3C19338EF}" uniqueName="8" name="Check" queryTableFieldId="8" dataDxfId="24">
      <calculatedColumnFormula>IF(AND(B2+D2+F2=100,OR(C2+E2+G2=100,AND(C2=-1,E2=-1,G2=-1))),"Ok")</calculatedColumnFormula>
    </tableColumn>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2A22CF5-5926-4CF0-8FDF-330C41B91CB4}" name="_C2" displayName="_C2" ref="A1:H9" tableType="queryTable" totalsRowShown="0">
  <autoFilter ref="A1:H9" xr:uid="{4A8DFB30-8B37-4854-A136-F6693E3DB2A3}"/>
  <tableColumns count="8">
    <tableColumn id="1" xr3:uid="{7E375279-FADA-4F18-8275-CF5A3951CA72}" uniqueName="1" name="Country" queryTableFieldId="1" dataDxfId="23"/>
    <tableColumn id="2" xr3:uid="{FC0C75C6-5F51-4BFA-802B-79FDA98B6F82}" uniqueName="2" name="0-200 Adequate" queryTableFieldId="2"/>
    <tableColumn id="3" xr3:uid="{790F2295-D7BA-4F62-8A8A-F59DC164E1C2}" uniqueName="3" name="200+ Adequate" queryTableFieldId="3"/>
    <tableColumn id="4" xr3:uid="{A3FFFE64-F513-4A22-B1AF-D0F091E8DF38}" uniqueName="4" name="0-200 Resurvey" queryTableFieldId="4"/>
    <tableColumn id="5" xr3:uid="{B72C4601-49B4-48CB-B5B2-0574B22FC24B}" uniqueName="5" name="200+ Resurvey" queryTableFieldId="5"/>
    <tableColumn id="6" xr3:uid="{64C5C60B-3AD4-4C92-A3A5-AA7BDA25D5D1}" uniqueName="6" name="0-200 No-survey" queryTableFieldId="6"/>
    <tableColumn id="7" xr3:uid="{217C38ED-CABC-4D7A-8003-19D030388136}" uniqueName="7" name="200+ No-survey" queryTableFieldId="7"/>
    <tableColumn id="8" xr3:uid="{8F6EAFD3-3C92-4CDF-ACF5-7C64608D7EA5}" uniqueName="8" name="Check" queryTableFieldId="8" dataDxfId="22">
      <calculatedColumnFormula>IF(AND(B2+D2+F2=100,OR(C2+E2+G2=100,AND(C2=-1,E2=-1,G2=-1))),"Ok")</calculatedColumnFormula>
    </tableColumn>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0D0348C-5521-4565-89D4-F4E1B01A301F}" name="D" displayName="D" ref="A1:H15" tableType="queryTable" totalsRowShown="0">
  <autoFilter ref="A1:H15" xr:uid="{54A93F66-4520-40BB-AE36-51EA7E3093CC}"/>
  <tableColumns count="8">
    <tableColumn id="1" xr3:uid="{D849C493-88FA-4241-9A97-FB7BB0DB824D}" uniqueName="1" name="Country" queryTableFieldId="1" dataDxfId="21"/>
    <tableColumn id="2" xr3:uid="{CBB5A797-CC5F-4042-814B-89955FB77A2C}" uniqueName="2" name="0-200 Adequate" queryTableFieldId="2"/>
    <tableColumn id="3" xr3:uid="{33213813-CC6F-4C34-BBB5-6ABA290CDDDD}" uniqueName="3" name="200+ Adequate" queryTableFieldId="3"/>
    <tableColumn id="4" xr3:uid="{5A71DF5B-72DE-46A4-A655-5CD5F11421BA}" uniqueName="4" name="0-200 Resurvey" queryTableFieldId="4"/>
    <tableColumn id="5" xr3:uid="{5CA06D4C-60C1-4393-BFC6-15A4949DEE94}" uniqueName="5" name="200+ Resurvey" queryTableFieldId="5"/>
    <tableColumn id="6" xr3:uid="{4954903D-609D-4E96-B509-8C626E41A4D2}" uniqueName="6" name="0-200 No-survey" queryTableFieldId="6"/>
    <tableColumn id="7" xr3:uid="{ADAC8DF1-A800-4554-AF93-C7DEDC4B5BAE}" uniqueName="7" name="200+ No-survey" queryTableFieldId="7"/>
    <tableColumn id="8" xr3:uid="{28432F00-C82C-41F4-B6BA-825D6A3E6459}" uniqueName="8" name="Check" queryTableFieldId="8" dataDxfId="20">
      <calculatedColumnFormula>IF(AND(B2+D2+F2=100,OR(C2+E2+G2=100,AND(C2=-1,E2=-1,G2=-1))),"Ok")</calculatedColumnFormula>
    </tableColumn>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FF5FECE-07DC-483E-8F7A-9E25AF68F90B}" name="E" displayName="E" ref="A1:H11" tableType="queryTable" totalsRowShown="0">
  <autoFilter ref="A1:H11" xr:uid="{59888535-6FFF-473B-A955-74AACE609CEB}"/>
  <tableColumns count="8">
    <tableColumn id="1" xr3:uid="{FA37F239-B679-4EEF-8483-2C167A738E83}" uniqueName="1" name="Country" queryTableFieldId="1" dataDxfId="19"/>
    <tableColumn id="2" xr3:uid="{8660C75F-E357-480A-BA3F-4B6AAD86C189}" uniqueName="2" name="0-200 Adequate" queryTableFieldId="2"/>
    <tableColumn id="3" xr3:uid="{8158B29A-2B38-4098-9CF6-02AA0C05B261}" uniqueName="3" name="200+ Adequate" queryTableFieldId="3"/>
    <tableColumn id="4" xr3:uid="{87E966EA-2138-4E5D-B459-1D4E4294962F}" uniqueName="4" name="0-200 Resurvey" queryTableFieldId="4"/>
    <tableColumn id="5" xr3:uid="{80BF48E2-8AE4-42BF-B6BD-6BD8EC8A3A44}" uniqueName="5" name="200+ Resurvey" queryTableFieldId="5"/>
    <tableColumn id="6" xr3:uid="{9C175F76-E99D-4602-81AC-98884C8F9DAF}" uniqueName="6" name="0-200 No-survey" queryTableFieldId="6"/>
    <tableColumn id="7" xr3:uid="{5EA890F9-60A0-47FF-B03E-90D16E8CCDF2}" uniqueName="7" name="200+ No-survey" queryTableFieldId="7"/>
    <tableColumn id="8" xr3:uid="{7C1ECA0D-4D14-41E4-AFE4-1A79209E1C58}" uniqueName="8" name="Check" queryTableFieldId="8" dataDxfId="18">
      <calculatedColumnFormula>IF(AND(B2+D2+F2=100,OR(C2+E2+G2=100,AND(C2=-1,E2=-1,G2=-1))),"Ok")</calculatedColumnFormula>
    </tableColumn>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370E324-B15D-47EB-814A-77F05C8A1C63}" name="F" displayName="F" ref="A1:H36" tableType="queryTable" totalsRowShown="0">
  <autoFilter ref="A1:H36" xr:uid="{BA27EEBF-C273-499C-B123-476DFC2F65A2}"/>
  <tableColumns count="8">
    <tableColumn id="1" xr3:uid="{2767E86D-1B30-4C11-BB08-5F0A27F858D5}" uniqueName="1" name="Country" queryTableFieldId="1" dataDxfId="17"/>
    <tableColumn id="2" xr3:uid="{9E6ECC97-C310-4F54-99D3-F8E6652267D6}" uniqueName="2" name="0-200 Adequate" queryTableFieldId="2"/>
    <tableColumn id="3" xr3:uid="{DF4FC32D-66D6-4272-93A6-F0B8C90663EA}" uniqueName="3" name="200+ Adequate" queryTableFieldId="3"/>
    <tableColumn id="4" xr3:uid="{E3842225-5D97-482D-8B7B-DEF9DB7E1B92}" uniqueName="4" name="0-200 Resurvey" queryTableFieldId="4"/>
    <tableColumn id="5" xr3:uid="{07B408A0-1813-46F9-BAA2-491CE14E5CED}" uniqueName="5" name="200+ Resurvey" queryTableFieldId="5"/>
    <tableColumn id="6" xr3:uid="{CE8CF517-C916-433A-B1E6-A4E58DF938AD}" uniqueName="6" name="0-200 No-survey" queryTableFieldId="6"/>
    <tableColumn id="7" xr3:uid="{5CDD8F6C-F405-4157-BB26-1FA3BB4BED65}" uniqueName="7" name="200+ No-survey" queryTableFieldId="7"/>
    <tableColumn id="8" xr3:uid="{0EA450E1-DF1F-4927-96F3-D94466835A87}" uniqueName="8" name="Check" queryTableFieldId="8" dataDxfId="16">
      <calculatedColumnFormula>IF(AND(B2+D2+F2=100,OR(C2+E2+G2=100,AND(C2=-1,E2=-1,G2=-1))),"Ok")</calculatedColumnFormula>
    </tableColumn>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5CA764E-18AA-494D-8ABE-ABAF9FF01098}" name="G" displayName="G" ref="A1:H32" tableType="queryTable" totalsRowShown="0">
  <autoFilter ref="A1:H32" xr:uid="{55D48FB9-1E0E-4A82-AA7D-3C51A5EC3B82}"/>
  <tableColumns count="8">
    <tableColumn id="1" xr3:uid="{1FE707B9-36FD-4FE9-8165-AE64A23109D5}" uniqueName="1" name="Country" queryTableFieldId="1" dataDxfId="15"/>
    <tableColumn id="2" xr3:uid="{2777CA22-FD35-47AE-A679-C129E16D5FE5}" uniqueName="2" name="0-200 Adequate" queryTableFieldId="2"/>
    <tableColumn id="3" xr3:uid="{F4E3430A-7587-4A8C-89A1-52B383FAC328}" uniqueName="3" name="200+ Adequate" queryTableFieldId="3"/>
    <tableColumn id="4" xr3:uid="{C1D7185F-68B4-48A5-B455-D5E58856A075}" uniqueName="4" name="0-200 Resurvey" queryTableFieldId="4"/>
    <tableColumn id="5" xr3:uid="{7E1B581D-47FC-4561-B4F7-2441C499A56F}" uniqueName="5" name="200+ Resurvey" queryTableFieldId="5"/>
    <tableColumn id="6" xr3:uid="{5ED5FE35-FF72-4560-90C2-5DBD1654DA33}" uniqueName="6" name="0-200 No-survey" queryTableFieldId="6"/>
    <tableColumn id="7" xr3:uid="{64E89EED-FC0D-4A9E-BBFB-E462CB3FB0BA}" uniqueName="7" name="200+ No-survey" queryTableFieldId="7"/>
    <tableColumn id="8" xr3:uid="{B384BD01-A983-4ED2-99DA-7D081EBE9C3B}" uniqueName="8" name="Check" queryTableFieldId="8" dataDxfId="14">
      <calculatedColumnFormula>IF(AND(B2+D2+F2=100,OR(C2+E2+G2=100,AND(C2=-1,E2=-1,G2=-1))),"Ok")</calculatedColumnFormula>
    </tableColumn>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32A66A8-5CF8-4F8C-9C0B-556A4B5B8491}" name="H" displayName="H" ref="A1:H24" tableType="queryTable" totalsRowShown="0">
  <autoFilter ref="A1:H24" xr:uid="{80408183-FE2B-44F7-BB85-5B651B4A760B}"/>
  <tableColumns count="8">
    <tableColumn id="1" xr3:uid="{E6BF9E14-E3BD-412E-B7D9-4371B88C0909}" uniqueName="1" name="Country" queryTableFieldId="1" dataDxfId="13"/>
    <tableColumn id="2" xr3:uid="{A8114E40-945F-4802-9F5A-3BEA031E6A91}" uniqueName="2" name="0-200 Adequate" queryTableFieldId="2"/>
    <tableColumn id="3" xr3:uid="{027EFD41-DE6F-4F0C-A21E-A56EDDFBB9A0}" uniqueName="3" name="200+ Adequate" queryTableFieldId="3"/>
    <tableColumn id="4" xr3:uid="{7EA4A3AB-23BA-4024-81A8-99CE9BE206D9}" uniqueName="4" name="0-200 Resurvey" queryTableFieldId="4"/>
    <tableColumn id="5" xr3:uid="{923CD063-5B31-434F-A471-D4EEA3DB00F3}" uniqueName="5" name="200+ Resurvey" queryTableFieldId="5"/>
    <tableColumn id="6" xr3:uid="{DB65C2FB-34F5-4182-9622-F12F51192D0F}" uniqueName="6" name="0-200 No-survey" queryTableFieldId="6"/>
    <tableColumn id="7" xr3:uid="{8713F678-CE8E-4CAF-A47A-F82C207EDE18}" uniqueName="7" name="200+ No-survey" queryTableFieldId="7"/>
    <tableColumn id="8" xr3:uid="{75BD2F06-E3A5-42B9-A6D5-EAD57D3B429E}" uniqueName="8" name="Check" queryTableFieldId="8" dataDxfId="12">
      <calculatedColumnFormula>IF(AND(B2+D2+F2=100,OR(C2+E2+G2=100,AND(C2=-1,E2=-1,G2=-1))),"Ok")</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workbookViewId="0">
      <selection activeCell="A23" sqref="A23"/>
    </sheetView>
  </sheetViews>
  <sheetFormatPr defaultRowHeight="14.4" x14ac:dyDescent="0.3"/>
  <cols>
    <col min="1" max="1" width="7.44140625" customWidth="1"/>
    <col min="2" max="2" width="33.21875" bestFit="1" customWidth="1"/>
    <col min="3" max="8" width="12.77734375" customWidth="1"/>
  </cols>
  <sheetData>
    <row r="1" spans="1:8" ht="15.6" x14ac:dyDescent="0.3">
      <c r="A1" s="13" t="s">
        <v>308</v>
      </c>
      <c r="B1" s="13"/>
      <c r="C1" s="13"/>
      <c r="D1" s="13"/>
      <c r="E1" s="13"/>
      <c r="F1" s="13"/>
      <c r="G1" s="13"/>
      <c r="H1" s="13"/>
    </row>
    <row r="2" spans="1:8" ht="15.6" x14ac:dyDescent="0.3">
      <c r="A2" s="5"/>
      <c r="B2" s="5"/>
      <c r="C2" s="5"/>
      <c r="D2" s="5"/>
      <c r="E2" s="5"/>
      <c r="F2" s="5"/>
      <c r="G2" s="5"/>
      <c r="H2" s="5"/>
    </row>
    <row r="3" spans="1:8" ht="15.6" x14ac:dyDescent="0.3">
      <c r="A3" s="5"/>
      <c r="B3" s="5"/>
      <c r="C3" s="6"/>
      <c r="D3" s="7" t="s">
        <v>271</v>
      </c>
      <c r="E3" s="8"/>
      <c r="F3" s="6"/>
      <c r="G3" s="7" t="s">
        <v>272</v>
      </c>
      <c r="H3" s="8"/>
    </row>
    <row r="4" spans="1:8" ht="15.6" x14ac:dyDescent="0.3">
      <c r="A4" s="9" t="s">
        <v>273</v>
      </c>
      <c r="B4" s="9" t="s">
        <v>274</v>
      </c>
      <c r="C4" s="10" t="s">
        <v>275</v>
      </c>
      <c r="D4" s="10" t="s">
        <v>276</v>
      </c>
      <c r="E4" s="10" t="s">
        <v>277</v>
      </c>
      <c r="F4" s="10" t="s">
        <v>275</v>
      </c>
      <c r="G4" s="10" t="s">
        <v>276</v>
      </c>
      <c r="H4" s="10" t="s">
        <v>277</v>
      </c>
    </row>
    <row r="5" spans="1:8" ht="15.6" x14ac:dyDescent="0.3">
      <c r="A5" s="9" t="s">
        <v>278</v>
      </c>
      <c r="B5" s="9" t="s">
        <v>279</v>
      </c>
      <c r="C5" s="11">
        <f>A!B12</f>
        <v>19.074999999999999</v>
      </c>
      <c r="D5" s="11">
        <f>A!D12</f>
        <v>39.299999999999997</v>
      </c>
      <c r="E5" s="11">
        <f>A!F12</f>
        <v>41.625</v>
      </c>
      <c r="F5" s="11">
        <f>A!C12</f>
        <v>33.299999999999997</v>
      </c>
      <c r="G5" s="11">
        <f>A!E12</f>
        <v>10.074999999999999</v>
      </c>
      <c r="H5" s="11">
        <f>A!G12</f>
        <v>56.625</v>
      </c>
    </row>
    <row r="6" spans="1:8" ht="15.6" x14ac:dyDescent="0.3">
      <c r="A6" s="9" t="s">
        <v>280</v>
      </c>
      <c r="B6" s="9" t="s">
        <v>281</v>
      </c>
      <c r="C6" s="11">
        <f>B!B40</f>
        <v>31.85</v>
      </c>
      <c r="D6" s="11">
        <f>B!D40</f>
        <v>47.914705882352948</v>
      </c>
      <c r="E6" s="11">
        <f>B!F40</f>
        <v>20.235294117647058</v>
      </c>
      <c r="F6" s="11">
        <f>B!C40</f>
        <v>26.829411764705885</v>
      </c>
      <c r="G6" s="11">
        <f>B!E40</f>
        <v>20.188235294117646</v>
      </c>
      <c r="H6" s="11">
        <f>B!G40</f>
        <v>52.982352941176472</v>
      </c>
    </row>
    <row r="7" spans="1:8" ht="15.6" x14ac:dyDescent="0.3">
      <c r="A7" s="9" t="s">
        <v>282</v>
      </c>
      <c r="B7" s="9" t="s">
        <v>283</v>
      </c>
      <c r="C7" s="11">
        <f>'C1'!B10</f>
        <v>60</v>
      </c>
      <c r="D7" s="11">
        <f>'C1'!D10</f>
        <v>15</v>
      </c>
      <c r="E7" s="11">
        <f>'C1'!F10</f>
        <v>25</v>
      </c>
      <c r="F7" s="11">
        <f>'C1'!C10</f>
        <v>5</v>
      </c>
      <c r="G7" s="11">
        <f>'C1'!E10</f>
        <v>0</v>
      </c>
      <c r="H7" s="11">
        <f>'C1'!G10</f>
        <v>95</v>
      </c>
    </row>
    <row r="8" spans="1:8" ht="15.6" x14ac:dyDescent="0.3">
      <c r="A8" s="9" t="s">
        <v>284</v>
      </c>
      <c r="B8" s="9" t="s">
        <v>285</v>
      </c>
      <c r="C8" s="11">
        <f>'C2'!B10</f>
        <v>69.157142857142858</v>
      </c>
      <c r="D8" s="11">
        <f>'C2'!D10</f>
        <v>3.7142857142857144</v>
      </c>
      <c r="E8" s="11">
        <f>'C2'!F10</f>
        <v>27.12857142857143</v>
      </c>
      <c r="F8" s="11">
        <f>'C2'!C10</f>
        <v>54.342857142857142</v>
      </c>
      <c r="G8" s="11">
        <f>'C2'!E10</f>
        <v>13.571428571428571</v>
      </c>
      <c r="H8" s="11">
        <f>'C2'!G10</f>
        <v>32.085714285714282</v>
      </c>
    </row>
    <row r="9" spans="1:8" ht="15.6" x14ac:dyDescent="0.3">
      <c r="A9" s="9" t="s">
        <v>286</v>
      </c>
      <c r="B9" s="9" t="s">
        <v>287</v>
      </c>
      <c r="C9" s="11">
        <f>D!B16</f>
        <v>52.158333333333331</v>
      </c>
      <c r="D9" s="11">
        <f>D!D16</f>
        <v>23.349999999999998</v>
      </c>
      <c r="E9" s="11">
        <f>D!F16</f>
        <v>24.491666666666664</v>
      </c>
      <c r="F9" s="11">
        <f>D!C16</f>
        <v>39</v>
      </c>
      <c r="G9" s="11">
        <f>D!E16</f>
        <v>16.625</v>
      </c>
      <c r="H9" s="11">
        <f>D!G16</f>
        <v>44.375</v>
      </c>
    </row>
    <row r="10" spans="1:8" ht="15.6" x14ac:dyDescent="0.3">
      <c r="A10" s="9" t="s">
        <v>288</v>
      </c>
      <c r="B10" s="9" t="s">
        <v>289</v>
      </c>
      <c r="C10" s="11">
        <f>E!B12</f>
        <v>63.16</v>
      </c>
      <c r="D10" s="11">
        <f>E!D12</f>
        <v>30.94</v>
      </c>
      <c r="E10" s="11">
        <f>E!F12</f>
        <v>5.9</v>
      </c>
      <c r="F10" s="11">
        <f>E!C12</f>
        <v>65.666666666666671</v>
      </c>
      <c r="G10" s="11">
        <f>E!E12</f>
        <v>12.333333333333334</v>
      </c>
      <c r="H10" s="11">
        <f>E!G12</f>
        <v>22</v>
      </c>
    </row>
    <row r="11" spans="1:8" ht="15.6" x14ac:dyDescent="0.3">
      <c r="A11" s="9" t="s">
        <v>290</v>
      </c>
      <c r="B11" s="9" t="s">
        <v>291</v>
      </c>
      <c r="C11" s="11">
        <f>F!B37</f>
        <v>36.814782608695651</v>
      </c>
      <c r="D11" s="11">
        <f>F!D37</f>
        <v>39.967826086956521</v>
      </c>
      <c r="E11" s="11">
        <f>F!F37</f>
        <v>23.217391304347824</v>
      </c>
      <c r="F11" s="11">
        <f>F!C37</f>
        <v>32.207619047619048</v>
      </c>
      <c r="G11" s="11">
        <f>F!E37</f>
        <v>32.030476190476193</v>
      </c>
      <c r="H11" s="11">
        <f>F!G37</f>
        <v>35.761904761904759</v>
      </c>
    </row>
    <row r="12" spans="1:8" ht="15.6" x14ac:dyDescent="0.3">
      <c r="A12" s="9" t="s">
        <v>292</v>
      </c>
      <c r="B12" s="9" t="s">
        <v>293</v>
      </c>
      <c r="C12" s="11">
        <f>G!B33</f>
        <v>23.592592592592592</v>
      </c>
      <c r="D12" s="11">
        <f>G!D33</f>
        <v>26.703703703703702</v>
      </c>
      <c r="E12" s="11">
        <f>G!F33</f>
        <v>49.703703703703702</v>
      </c>
      <c r="F12" s="11">
        <f>G!C33</f>
        <v>31.74074074074074</v>
      </c>
      <c r="G12" s="11">
        <f>G!E33</f>
        <v>4.4074074074074074</v>
      </c>
      <c r="H12" s="11">
        <f>G!G33</f>
        <v>63.851851851851855</v>
      </c>
    </row>
    <row r="13" spans="1:8" ht="15.6" x14ac:dyDescent="0.3">
      <c r="A13" s="9" t="s">
        <v>294</v>
      </c>
      <c r="B13" s="9" t="s">
        <v>295</v>
      </c>
      <c r="C13" s="11">
        <f>H!B25</f>
        <v>26.74761904761905</v>
      </c>
      <c r="D13" s="11">
        <f>H!D25</f>
        <v>22.285714285714285</v>
      </c>
      <c r="E13" s="11">
        <f>H!F25</f>
        <v>50.966666666666661</v>
      </c>
      <c r="F13" s="11">
        <f>H!C25</f>
        <v>15.766666666666667</v>
      </c>
      <c r="G13" s="11">
        <f>H!E25</f>
        <v>9.2333333333333343</v>
      </c>
      <c r="H13" s="11">
        <f>H!G25</f>
        <v>75</v>
      </c>
    </row>
    <row r="14" spans="1:8" ht="15.6" x14ac:dyDescent="0.3">
      <c r="A14" s="9" t="s">
        <v>296</v>
      </c>
      <c r="B14" s="9" t="s">
        <v>297</v>
      </c>
      <c r="C14" s="11">
        <f>I!B11</f>
        <v>54.428571428571431</v>
      </c>
      <c r="D14" s="11">
        <f>I!D11</f>
        <v>35.714285714285715</v>
      </c>
      <c r="E14" s="11">
        <f>I!F11</f>
        <v>9.8571428571428577</v>
      </c>
      <c r="F14" s="11">
        <f>I!C11</f>
        <v>42.5</v>
      </c>
      <c r="G14" s="11">
        <f>I!E11</f>
        <v>18.25</v>
      </c>
      <c r="H14" s="11">
        <f>I!G11</f>
        <v>39.25</v>
      </c>
    </row>
    <row r="15" spans="1:8" ht="15.6" x14ac:dyDescent="0.3">
      <c r="A15" s="9" t="s">
        <v>298</v>
      </c>
      <c r="B15" s="9" t="s">
        <v>299</v>
      </c>
      <c r="C15" s="11">
        <f>J!B17</f>
        <v>32.342857142857142</v>
      </c>
      <c r="D15" s="11">
        <f>J!D17</f>
        <v>15.014285714285714</v>
      </c>
      <c r="E15" s="11">
        <f>J!F17</f>
        <v>52.642857142857146</v>
      </c>
      <c r="F15" s="11">
        <f>J!C17</f>
        <v>31.5</v>
      </c>
      <c r="G15" s="11">
        <f>J!E17</f>
        <v>5.3571428571428568</v>
      </c>
      <c r="H15" s="11">
        <f>J!G17</f>
        <v>63.142857142857146</v>
      </c>
    </row>
    <row r="16" spans="1:8" ht="15.6" x14ac:dyDescent="0.3">
      <c r="A16" s="9" t="s">
        <v>300</v>
      </c>
      <c r="B16" s="9" t="s">
        <v>301</v>
      </c>
      <c r="C16" s="11">
        <f>K!B19</f>
        <v>41.583333333333336</v>
      </c>
      <c r="D16" s="11">
        <f>K!D19</f>
        <v>25.333333333333332</v>
      </c>
      <c r="E16" s="11">
        <f>K!F19</f>
        <v>33.083333333333336</v>
      </c>
      <c r="F16" s="11">
        <f>K!C19</f>
        <v>47.1</v>
      </c>
      <c r="G16" s="11">
        <f>K!E19</f>
        <v>20.5</v>
      </c>
      <c r="H16" s="11">
        <f>K!G19</f>
        <v>32.4</v>
      </c>
    </row>
    <row r="17" spans="1:8" ht="15.6" x14ac:dyDescent="0.3">
      <c r="A17" s="9" t="s">
        <v>302</v>
      </c>
      <c r="B17" s="9" t="s">
        <v>303</v>
      </c>
      <c r="C17" s="11">
        <f>L!B28</f>
        <v>14.615384615384615</v>
      </c>
      <c r="D17" s="11">
        <f>L!D28</f>
        <v>27.53846153846154</v>
      </c>
      <c r="E17" s="11">
        <f>L!F28</f>
        <v>57.846153846153847</v>
      </c>
      <c r="F17" s="11">
        <f>L!C28</f>
        <v>6.4230769230769234</v>
      </c>
      <c r="G17" s="11">
        <f>L!E28</f>
        <v>6.5</v>
      </c>
      <c r="H17" s="11">
        <f>L!G28</f>
        <v>87.07692307692308</v>
      </c>
    </row>
    <row r="18" spans="1:8" ht="15.6" x14ac:dyDescent="0.3">
      <c r="A18" s="9" t="s">
        <v>304</v>
      </c>
      <c r="B18" s="9" t="s">
        <v>305</v>
      </c>
      <c r="C18" s="11">
        <f>M!B10</f>
        <v>4.833333333333333</v>
      </c>
      <c r="D18" s="11">
        <f>M!D10</f>
        <v>22.833333333333332</v>
      </c>
      <c r="E18" s="11">
        <f>M!F10</f>
        <v>72.333333333333329</v>
      </c>
      <c r="F18" s="11">
        <f>M!C10</f>
        <v>3</v>
      </c>
      <c r="G18" s="11">
        <f>M!E10</f>
        <v>11.666666666666666</v>
      </c>
      <c r="H18" s="11">
        <f>M!G10</f>
        <v>85.333333333333329</v>
      </c>
    </row>
    <row r="19" spans="1:8" ht="15.6" x14ac:dyDescent="0.3">
      <c r="A19" s="9" t="s">
        <v>306</v>
      </c>
      <c r="B19" s="9" t="s">
        <v>307</v>
      </c>
      <c r="C19" s="11">
        <f>N!B9</f>
        <v>51.75</v>
      </c>
      <c r="D19" s="11">
        <f>N!D9</f>
        <v>23.5</v>
      </c>
      <c r="E19" s="11">
        <f>N!F9</f>
        <v>24.75</v>
      </c>
      <c r="F19" s="11">
        <f>N!C9</f>
        <v>40.25</v>
      </c>
      <c r="G19" s="11">
        <f>N!E9</f>
        <v>3.5</v>
      </c>
      <c r="H19" s="11">
        <f>N!G9</f>
        <v>56.25</v>
      </c>
    </row>
    <row r="20" spans="1:8" ht="15.6" x14ac:dyDescent="0.3">
      <c r="A20" s="9"/>
      <c r="B20" s="9" t="s">
        <v>309</v>
      </c>
      <c r="C20" s="11">
        <f>AVERAGE(C5:C19)</f>
        <v>38.807263352857561</v>
      </c>
      <c r="D20" s="11">
        <f t="shared" ref="D20:H20" si="0">AVERAGE(D5:D19)</f>
        <v>26.607329020447519</v>
      </c>
      <c r="E20" s="11">
        <f t="shared" si="0"/>
        <v>34.585407626694924</v>
      </c>
      <c r="F20" s="11">
        <f t="shared" si="0"/>
        <v>31.64180259682221</v>
      </c>
      <c r="G20" s="11">
        <f t="shared" si="0"/>
        <v>12.2825349102604</v>
      </c>
      <c r="H20" s="11">
        <f t="shared" si="0"/>
        <v>56.075662492917402</v>
      </c>
    </row>
    <row r="22" spans="1:8" ht="36" customHeight="1" x14ac:dyDescent="0.3">
      <c r="A22" s="14" t="s">
        <v>310</v>
      </c>
      <c r="B22" s="14"/>
      <c r="C22" s="14"/>
      <c r="D22" s="14"/>
      <c r="E22" s="14"/>
      <c r="F22" s="14"/>
      <c r="G22" s="14"/>
      <c r="H22" s="14"/>
    </row>
  </sheetData>
  <mergeCells count="2">
    <mergeCell ref="A1:H1"/>
    <mergeCell ref="A22:H22"/>
  </mergeCells>
  <pageMargins left="0.98425196850393704" right="0.98425196850393704" top="0.98425196850393704" bottom="0.98425196850393704"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683BB-07E4-4E85-9C2D-F15B56D05089}">
  <dimension ref="A1:H25"/>
  <sheetViews>
    <sheetView topLeftCell="A4" workbookViewId="0">
      <selection activeCell="G12" sqref="G12"/>
    </sheetView>
  </sheetViews>
  <sheetFormatPr defaultRowHeight="14.4" x14ac:dyDescent="0.3"/>
  <cols>
    <col min="1" max="1" width="39.88671875" customWidth="1"/>
    <col min="2" max="2" width="16.6640625" bestFit="1" customWidth="1"/>
    <col min="3" max="3" width="16" bestFit="1" customWidth="1"/>
    <col min="4" max="4" width="16.109375" bestFit="1" customWidth="1"/>
    <col min="5" max="5" width="15.44140625" bestFit="1" customWidth="1"/>
    <col min="6" max="6" width="17.109375" bestFit="1" customWidth="1"/>
    <col min="7" max="7" width="16.44140625" bestFit="1" customWidth="1"/>
  </cols>
  <sheetData>
    <row r="1" spans="1:8" x14ac:dyDescent="0.3">
      <c r="A1" t="s">
        <v>0</v>
      </c>
      <c r="B1" t="s">
        <v>1</v>
      </c>
      <c r="C1" t="s">
        <v>2</v>
      </c>
      <c r="D1" t="s">
        <v>3</v>
      </c>
      <c r="E1" t="s">
        <v>4</v>
      </c>
      <c r="F1" t="s">
        <v>5</v>
      </c>
      <c r="G1" t="s">
        <v>6</v>
      </c>
      <c r="H1" t="s">
        <v>268</v>
      </c>
    </row>
    <row r="2" spans="1:8" x14ac:dyDescent="0.3">
      <c r="A2" s="1" t="s">
        <v>163</v>
      </c>
      <c r="B2">
        <v>50</v>
      </c>
      <c r="C2">
        <v>3</v>
      </c>
      <c r="D2">
        <v>48</v>
      </c>
      <c r="E2">
        <v>10</v>
      </c>
      <c r="F2">
        <v>2</v>
      </c>
      <c r="G2">
        <v>87</v>
      </c>
      <c r="H2" t="str">
        <f>IF(AND(B2+D2+F2=100,OR(C2+E2+G2=100,AND(C2=-1,E2=-1,G2=-1))),"Ok")</f>
        <v>Ok</v>
      </c>
    </row>
    <row r="3" spans="1:8" x14ac:dyDescent="0.3">
      <c r="A3" s="1" t="s">
        <v>164</v>
      </c>
      <c r="B3">
        <v>1</v>
      </c>
      <c r="C3">
        <v>10</v>
      </c>
      <c r="D3">
        <v>0</v>
      </c>
      <c r="E3">
        <v>0</v>
      </c>
      <c r="F3">
        <v>99</v>
      </c>
      <c r="G3">
        <v>90</v>
      </c>
      <c r="H3" t="str">
        <f t="shared" ref="H3:H24" si="0">IF(AND(B3+D3+F3=100,OR(C3+E3+G3=100,AND(C3=-1,E3=-1,G3=-1))),"Ok")</f>
        <v>Ok</v>
      </c>
    </row>
    <row r="4" spans="1:8" x14ac:dyDescent="0.3">
      <c r="A4" s="3" t="s">
        <v>165</v>
      </c>
      <c r="B4" s="2">
        <v>0</v>
      </c>
      <c r="C4" s="2">
        <v>0</v>
      </c>
      <c r="D4" s="2">
        <v>0</v>
      </c>
      <c r="E4" s="2">
        <v>0</v>
      </c>
      <c r="F4" s="2">
        <v>0</v>
      </c>
      <c r="G4" s="2">
        <v>0</v>
      </c>
      <c r="H4" s="2" t="b">
        <f t="shared" si="0"/>
        <v>0</v>
      </c>
    </row>
    <row r="5" spans="1:8" x14ac:dyDescent="0.3">
      <c r="A5" s="1" t="s">
        <v>166</v>
      </c>
      <c r="B5" s="12">
        <v>14</v>
      </c>
      <c r="C5" s="12">
        <v>36</v>
      </c>
      <c r="D5" s="12">
        <v>8</v>
      </c>
      <c r="E5" s="12">
        <v>0</v>
      </c>
      <c r="F5" s="12">
        <v>78</v>
      </c>
      <c r="G5" s="12">
        <v>64</v>
      </c>
      <c r="H5" t="str">
        <f t="shared" si="0"/>
        <v>Ok</v>
      </c>
    </row>
    <row r="6" spans="1:8" x14ac:dyDescent="0.3">
      <c r="A6" s="1" t="s">
        <v>167</v>
      </c>
      <c r="B6" s="12">
        <v>9</v>
      </c>
      <c r="C6" s="12">
        <v>20</v>
      </c>
      <c r="D6" s="12">
        <v>2</v>
      </c>
      <c r="E6" s="12">
        <v>0</v>
      </c>
      <c r="F6" s="12">
        <v>89</v>
      </c>
      <c r="G6" s="12">
        <v>80</v>
      </c>
      <c r="H6" t="str">
        <f t="shared" si="0"/>
        <v>Ok</v>
      </c>
    </row>
    <row r="7" spans="1:8" x14ac:dyDescent="0.3">
      <c r="A7" s="1" t="s">
        <v>168</v>
      </c>
      <c r="B7">
        <v>0</v>
      </c>
      <c r="C7">
        <v>0</v>
      </c>
      <c r="D7">
        <v>0</v>
      </c>
      <c r="E7">
        <v>0</v>
      </c>
      <c r="F7">
        <v>100</v>
      </c>
      <c r="G7">
        <v>100</v>
      </c>
      <c r="H7" t="str">
        <f t="shared" si="0"/>
        <v>Ok</v>
      </c>
    </row>
    <row r="8" spans="1:8" x14ac:dyDescent="0.3">
      <c r="A8" s="1" t="s">
        <v>169</v>
      </c>
      <c r="B8" s="2">
        <v>2.2999999999999998</v>
      </c>
      <c r="C8">
        <v>0</v>
      </c>
      <c r="D8">
        <v>25.5</v>
      </c>
      <c r="E8">
        <v>16.7</v>
      </c>
      <c r="F8">
        <v>72.2</v>
      </c>
      <c r="G8">
        <v>83.3</v>
      </c>
      <c r="H8" t="str">
        <f t="shared" si="0"/>
        <v>Ok</v>
      </c>
    </row>
    <row r="9" spans="1:8" x14ac:dyDescent="0.3">
      <c r="A9" s="1" t="s">
        <v>170</v>
      </c>
      <c r="B9">
        <v>35.4</v>
      </c>
      <c r="C9">
        <v>0.1</v>
      </c>
      <c r="D9">
        <v>35.5</v>
      </c>
      <c r="E9">
        <v>2.2000000000000002</v>
      </c>
      <c r="F9">
        <v>29.1</v>
      </c>
      <c r="G9">
        <v>97.7</v>
      </c>
      <c r="H9" t="str">
        <f t="shared" si="0"/>
        <v>Ok</v>
      </c>
    </row>
    <row r="10" spans="1:8" x14ac:dyDescent="0.3">
      <c r="A10" s="1" t="s">
        <v>171</v>
      </c>
      <c r="B10">
        <v>50</v>
      </c>
      <c r="C10">
        <v>85</v>
      </c>
      <c r="D10">
        <v>35</v>
      </c>
      <c r="E10">
        <v>10</v>
      </c>
      <c r="F10">
        <v>15</v>
      </c>
      <c r="G10">
        <v>5</v>
      </c>
      <c r="H10" t="str">
        <f t="shared" si="0"/>
        <v>Ok</v>
      </c>
    </row>
    <row r="11" spans="1:8" x14ac:dyDescent="0.3">
      <c r="A11" s="1" t="s">
        <v>172</v>
      </c>
      <c r="B11" s="12">
        <v>0</v>
      </c>
      <c r="C11" s="12">
        <v>14</v>
      </c>
      <c r="D11" s="12">
        <v>9</v>
      </c>
      <c r="E11" s="12">
        <v>0</v>
      </c>
      <c r="F11" s="12">
        <v>91</v>
      </c>
      <c r="G11" s="12">
        <v>86</v>
      </c>
      <c r="H11" t="str">
        <f t="shared" si="0"/>
        <v>Ok</v>
      </c>
    </row>
    <row r="12" spans="1:8" x14ac:dyDescent="0.3">
      <c r="A12" s="3" t="s">
        <v>173</v>
      </c>
      <c r="B12" s="2">
        <v>35</v>
      </c>
      <c r="C12" s="2">
        <v>0</v>
      </c>
      <c r="D12" s="2">
        <v>0</v>
      </c>
      <c r="E12" s="2">
        <v>0</v>
      </c>
      <c r="F12" s="2">
        <v>65</v>
      </c>
      <c r="G12" s="2">
        <v>100</v>
      </c>
      <c r="H12" s="2" t="str">
        <f t="shared" si="0"/>
        <v>Ok</v>
      </c>
    </row>
    <row r="13" spans="1:8" x14ac:dyDescent="0.3">
      <c r="A13" s="1" t="s">
        <v>174</v>
      </c>
      <c r="B13">
        <v>30</v>
      </c>
      <c r="C13">
        <v>4</v>
      </c>
      <c r="D13">
        <v>70</v>
      </c>
      <c r="E13">
        <v>96</v>
      </c>
      <c r="F13">
        <v>0</v>
      </c>
      <c r="G13">
        <v>0</v>
      </c>
      <c r="H13" t="str">
        <f t="shared" si="0"/>
        <v>Ok</v>
      </c>
    </row>
    <row r="14" spans="1:8" x14ac:dyDescent="0.3">
      <c r="A14" s="1" t="s">
        <v>175</v>
      </c>
      <c r="B14">
        <v>20</v>
      </c>
      <c r="C14">
        <v>2</v>
      </c>
      <c r="D14">
        <v>10</v>
      </c>
      <c r="E14">
        <v>2</v>
      </c>
      <c r="F14">
        <v>70</v>
      </c>
      <c r="G14">
        <v>96</v>
      </c>
      <c r="H14" t="str">
        <f t="shared" si="0"/>
        <v>Ok</v>
      </c>
    </row>
    <row r="15" spans="1:8" x14ac:dyDescent="0.3">
      <c r="A15" s="1" t="s">
        <v>176</v>
      </c>
      <c r="B15">
        <v>40</v>
      </c>
      <c r="C15">
        <v>2</v>
      </c>
      <c r="D15">
        <v>0</v>
      </c>
      <c r="E15">
        <v>0</v>
      </c>
      <c r="F15">
        <v>60</v>
      </c>
      <c r="G15">
        <v>98</v>
      </c>
      <c r="H15" t="str">
        <f t="shared" si="0"/>
        <v>Ok</v>
      </c>
    </row>
    <row r="16" spans="1:8" x14ac:dyDescent="0.3">
      <c r="A16" s="1" t="s">
        <v>177</v>
      </c>
      <c r="B16">
        <v>0</v>
      </c>
      <c r="C16">
        <v>0</v>
      </c>
      <c r="D16">
        <v>0</v>
      </c>
      <c r="E16">
        <v>0</v>
      </c>
      <c r="F16">
        <v>100</v>
      </c>
      <c r="G16">
        <v>100</v>
      </c>
      <c r="H16" t="str">
        <f t="shared" si="0"/>
        <v>Ok</v>
      </c>
    </row>
    <row r="17" spans="1:8" x14ac:dyDescent="0.3">
      <c r="A17" s="1" t="s">
        <v>178</v>
      </c>
      <c r="B17">
        <v>25</v>
      </c>
      <c r="C17">
        <v>0</v>
      </c>
      <c r="D17">
        <v>40</v>
      </c>
      <c r="E17">
        <v>0</v>
      </c>
      <c r="F17">
        <v>35</v>
      </c>
      <c r="G17">
        <v>100</v>
      </c>
      <c r="H17" t="str">
        <f t="shared" si="0"/>
        <v>Ok</v>
      </c>
    </row>
    <row r="18" spans="1:8" x14ac:dyDescent="0.3">
      <c r="A18" s="1" t="s">
        <v>179</v>
      </c>
      <c r="B18">
        <v>70</v>
      </c>
      <c r="C18">
        <v>10</v>
      </c>
      <c r="D18">
        <v>30</v>
      </c>
      <c r="E18">
        <v>2</v>
      </c>
      <c r="F18">
        <v>0</v>
      </c>
      <c r="G18">
        <v>88</v>
      </c>
      <c r="H18" t="str">
        <f t="shared" si="0"/>
        <v>Ok</v>
      </c>
    </row>
    <row r="19" spans="1:8" x14ac:dyDescent="0.3">
      <c r="A19" s="1" t="s">
        <v>180</v>
      </c>
      <c r="B19">
        <v>30</v>
      </c>
      <c r="C19">
        <v>30</v>
      </c>
      <c r="D19">
        <v>0</v>
      </c>
      <c r="E19">
        <v>0</v>
      </c>
      <c r="F19">
        <v>70</v>
      </c>
      <c r="G19">
        <v>70</v>
      </c>
      <c r="H19" t="str">
        <f t="shared" si="0"/>
        <v>Ok</v>
      </c>
    </row>
    <row r="20" spans="1:8" x14ac:dyDescent="0.3">
      <c r="A20" s="3" t="s">
        <v>181</v>
      </c>
      <c r="B20" s="2">
        <v>0</v>
      </c>
      <c r="C20" s="2"/>
      <c r="D20" s="2"/>
      <c r="E20" s="2"/>
      <c r="F20" s="2"/>
      <c r="G20" s="2"/>
      <c r="H20" s="2" t="b">
        <f t="shared" si="0"/>
        <v>0</v>
      </c>
    </row>
    <row r="21" spans="1:8" x14ac:dyDescent="0.3">
      <c r="A21" s="1" t="s">
        <v>182</v>
      </c>
      <c r="B21">
        <v>80</v>
      </c>
      <c r="C21">
        <v>30</v>
      </c>
      <c r="D21">
        <v>10</v>
      </c>
      <c r="E21">
        <v>5</v>
      </c>
      <c r="F21">
        <v>10</v>
      </c>
      <c r="G21">
        <v>65</v>
      </c>
      <c r="H21" t="str">
        <f t="shared" si="0"/>
        <v>Ok</v>
      </c>
    </row>
    <row r="22" spans="1:8" x14ac:dyDescent="0.3">
      <c r="A22" s="1" t="s">
        <v>183</v>
      </c>
      <c r="B22">
        <v>20</v>
      </c>
      <c r="C22">
        <v>75</v>
      </c>
      <c r="D22">
        <v>30</v>
      </c>
      <c r="E22">
        <v>0</v>
      </c>
      <c r="F22">
        <v>50</v>
      </c>
      <c r="G22">
        <v>25</v>
      </c>
      <c r="H22" t="str">
        <f t="shared" si="0"/>
        <v>Ok</v>
      </c>
    </row>
    <row r="23" spans="1:8" x14ac:dyDescent="0.3">
      <c r="A23" s="1" t="s">
        <v>184</v>
      </c>
      <c r="B23">
        <v>30</v>
      </c>
      <c r="C23">
        <v>10</v>
      </c>
      <c r="D23">
        <v>50</v>
      </c>
      <c r="E23">
        <v>50</v>
      </c>
      <c r="F23">
        <v>20</v>
      </c>
      <c r="G23">
        <v>40</v>
      </c>
      <c r="H23" t="str">
        <f t="shared" si="0"/>
        <v>Ok</v>
      </c>
    </row>
    <row r="24" spans="1:8" x14ac:dyDescent="0.3">
      <c r="A24" s="1" t="s">
        <v>185</v>
      </c>
      <c r="B24">
        <v>20</v>
      </c>
      <c r="C24">
        <v>0</v>
      </c>
      <c r="D24">
        <v>65</v>
      </c>
      <c r="E24">
        <v>0</v>
      </c>
      <c r="F24">
        <v>15</v>
      </c>
      <c r="G24">
        <v>100</v>
      </c>
      <c r="H24" t="str">
        <f t="shared" si="0"/>
        <v>Ok</v>
      </c>
    </row>
    <row r="25" spans="1:8" x14ac:dyDescent="0.3">
      <c r="A25" s="1" t="s">
        <v>270</v>
      </c>
      <c r="B25" s="4">
        <f>AVERAGEIFS(B2:B24,B2:B24,"&lt;&gt;-1",H2:H24,"Ok")</f>
        <v>26.74761904761905</v>
      </c>
      <c r="C25" s="4">
        <f>AVERAGEIFS(C2:C24,C2:C24,"&lt;&gt;-1",H2:H24,"Ok")</f>
        <v>15.766666666666667</v>
      </c>
      <c r="D25" s="4">
        <f>AVERAGEIFS(D2:D24,D2:D24,"&lt;&gt;-1",H2:H24,"Ok")</f>
        <v>22.285714285714285</v>
      </c>
      <c r="E25" s="4">
        <f>AVERAGEIFS(E2:E24,E2:E24,"&lt;&gt;-1",H2:H24,"Ok")</f>
        <v>9.2333333333333343</v>
      </c>
      <c r="F25" s="4">
        <f>AVERAGEIFS(F2:F24,F2:F24,"&lt;&gt;-1",H2:H24,"Ok")</f>
        <v>50.966666666666661</v>
      </c>
      <c r="G25" s="4">
        <f>AVERAGEIFS(G2:G24,G2:G24,"&lt;&gt;-1",H2:H24,"Ok")</f>
        <v>75</v>
      </c>
      <c r="H25" s="1" t="str">
        <f>IF(AND(B25+D25+F25=100,OR(C25+E25+G25=100,AND(C25=-1,E25=-1,G25=-1))),"Ok")</f>
        <v>Ok</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1B35F-7FC3-4B9E-91DC-6F49B4358BE4}">
  <dimension ref="A1:H11"/>
  <sheetViews>
    <sheetView workbookViewId="0">
      <selection activeCell="G12" sqref="G12"/>
    </sheetView>
  </sheetViews>
  <sheetFormatPr defaultRowHeight="14.4" x14ac:dyDescent="0.3"/>
  <cols>
    <col min="1" max="1" width="40" customWidth="1"/>
    <col min="2" max="2" width="16.6640625" bestFit="1" customWidth="1"/>
    <col min="3" max="3" width="16" bestFit="1" customWidth="1"/>
    <col min="4" max="4" width="16.109375" bestFit="1" customWidth="1"/>
    <col min="5" max="5" width="15.44140625" bestFit="1" customWidth="1"/>
    <col min="6" max="6" width="17.109375" bestFit="1" customWidth="1"/>
    <col min="7" max="7" width="16.44140625" bestFit="1" customWidth="1"/>
  </cols>
  <sheetData>
    <row r="1" spans="1:8" x14ac:dyDescent="0.3">
      <c r="A1" t="s">
        <v>0</v>
      </c>
      <c r="B1" t="s">
        <v>1</v>
      </c>
      <c r="C1" t="s">
        <v>2</v>
      </c>
      <c r="D1" t="s">
        <v>3</v>
      </c>
      <c r="E1" t="s">
        <v>4</v>
      </c>
      <c r="F1" t="s">
        <v>5</v>
      </c>
      <c r="G1" t="s">
        <v>6</v>
      </c>
      <c r="H1" t="s">
        <v>268</v>
      </c>
    </row>
    <row r="2" spans="1:8" x14ac:dyDescent="0.3">
      <c r="A2" s="1" t="s">
        <v>186</v>
      </c>
      <c r="B2">
        <v>63</v>
      </c>
      <c r="C2" s="2">
        <v>-1</v>
      </c>
      <c r="D2">
        <v>31</v>
      </c>
      <c r="E2" s="2">
        <v>-1</v>
      </c>
      <c r="F2">
        <v>6</v>
      </c>
      <c r="G2" s="2">
        <v>-1</v>
      </c>
      <c r="H2" t="str">
        <f t="shared" ref="H2:H10" si="0">IF(AND(B2+D2+F2=100,OR(C2+E2+G2=100,AND(C2=-1,E2=-1,G2=-1))),"Ok")</f>
        <v>Ok</v>
      </c>
    </row>
    <row r="3" spans="1:8" x14ac:dyDescent="0.3">
      <c r="A3" s="1" t="s">
        <v>187</v>
      </c>
      <c r="B3">
        <v>93</v>
      </c>
      <c r="C3">
        <v>73</v>
      </c>
      <c r="D3">
        <v>10</v>
      </c>
      <c r="E3">
        <v>0</v>
      </c>
      <c r="F3">
        <v>-3</v>
      </c>
      <c r="G3">
        <v>27</v>
      </c>
      <c r="H3" t="str">
        <f t="shared" si="0"/>
        <v>Ok</v>
      </c>
    </row>
    <row r="4" spans="1:8" x14ac:dyDescent="0.3">
      <c r="A4" s="1" t="s">
        <v>188</v>
      </c>
      <c r="B4">
        <v>40</v>
      </c>
      <c r="C4" s="2">
        <v>-1</v>
      </c>
      <c r="D4">
        <v>60</v>
      </c>
      <c r="E4" s="2">
        <v>-1</v>
      </c>
      <c r="F4">
        <v>0</v>
      </c>
      <c r="G4" s="2">
        <v>-1</v>
      </c>
      <c r="H4" t="str">
        <f t="shared" si="0"/>
        <v>Ok</v>
      </c>
    </row>
    <row r="5" spans="1:8" x14ac:dyDescent="0.3">
      <c r="A5" s="1" t="s">
        <v>189</v>
      </c>
      <c r="B5">
        <v>25</v>
      </c>
      <c r="C5">
        <v>0</v>
      </c>
      <c r="D5">
        <v>75</v>
      </c>
      <c r="E5">
        <v>0</v>
      </c>
      <c r="F5">
        <v>0</v>
      </c>
      <c r="G5">
        <v>100</v>
      </c>
      <c r="H5" t="str">
        <f t="shared" si="0"/>
        <v>Ok</v>
      </c>
    </row>
    <row r="6" spans="1:8" x14ac:dyDescent="0.3">
      <c r="A6" s="1" t="s">
        <v>190</v>
      </c>
      <c r="B6">
        <v>43</v>
      </c>
      <c r="C6">
        <v>62</v>
      </c>
      <c r="D6">
        <v>11</v>
      </c>
      <c r="E6">
        <v>8</v>
      </c>
      <c r="F6">
        <v>46</v>
      </c>
      <c r="G6">
        <v>30</v>
      </c>
      <c r="H6" t="str">
        <f t="shared" si="0"/>
        <v>Ok</v>
      </c>
    </row>
    <row r="7" spans="1:8" x14ac:dyDescent="0.3">
      <c r="A7" s="1" t="s">
        <v>191</v>
      </c>
      <c r="B7">
        <v>92</v>
      </c>
      <c r="C7">
        <v>35</v>
      </c>
      <c r="D7">
        <v>8</v>
      </c>
      <c r="E7">
        <v>65</v>
      </c>
      <c r="F7">
        <v>0</v>
      </c>
      <c r="G7">
        <v>0</v>
      </c>
      <c r="H7" t="str">
        <f t="shared" si="0"/>
        <v>Ok</v>
      </c>
    </row>
    <row r="8" spans="1:8" x14ac:dyDescent="0.3">
      <c r="A8" s="1" t="s">
        <v>192</v>
      </c>
      <c r="B8">
        <v>25</v>
      </c>
      <c r="C8" s="2">
        <v>-1</v>
      </c>
      <c r="D8">
        <v>55</v>
      </c>
      <c r="E8" s="2">
        <v>-1</v>
      </c>
      <c r="F8">
        <v>20</v>
      </c>
      <c r="G8" s="2">
        <v>-1</v>
      </c>
      <c r="H8" t="str">
        <f t="shared" si="0"/>
        <v>Ok</v>
      </c>
    </row>
    <row r="9" spans="1:8" x14ac:dyDescent="0.3">
      <c r="A9" s="1" t="s">
        <v>193</v>
      </c>
      <c r="B9">
        <v>12</v>
      </c>
      <c r="C9">
        <v>0</v>
      </c>
      <c r="D9">
        <v>88</v>
      </c>
      <c r="E9">
        <v>0</v>
      </c>
      <c r="F9">
        <v>30</v>
      </c>
      <c r="G9">
        <v>0</v>
      </c>
      <c r="H9" t="b">
        <f t="shared" si="0"/>
        <v>0</v>
      </c>
    </row>
    <row r="10" spans="1:8" x14ac:dyDescent="0.3">
      <c r="A10" s="1" t="s">
        <v>194</v>
      </c>
      <c r="H10" t="b">
        <f t="shared" si="0"/>
        <v>0</v>
      </c>
    </row>
    <row r="11" spans="1:8" x14ac:dyDescent="0.3">
      <c r="A11" s="1" t="s">
        <v>270</v>
      </c>
      <c r="B11" s="4">
        <f>AVERAGEIFS(B2:B10,B2:B10,"&lt;&gt;-1",H2:H10,"Ok")</f>
        <v>54.428571428571431</v>
      </c>
      <c r="C11" s="4">
        <f>AVERAGEIFS(C2:C10,C2:C10,"&lt;&gt;-1",H2:H10,"Ok")</f>
        <v>42.5</v>
      </c>
      <c r="D11" s="4">
        <f>AVERAGEIFS(D2:D10,D2:D10,"&lt;&gt;-1",H2:H10,"Ok")</f>
        <v>35.714285714285715</v>
      </c>
      <c r="E11" s="4">
        <f>AVERAGEIFS(E2:E10,E2:E10,"&lt;&gt;-1",H2:H10,"Ok")</f>
        <v>18.25</v>
      </c>
      <c r="F11" s="4">
        <f>AVERAGEIFS(F2:F10,F2:F10,"&lt;&gt;-1",H2:H10,"Ok")</f>
        <v>9.8571428571428577</v>
      </c>
      <c r="G11" s="4">
        <f>AVERAGEIFS(G2:G10,G2:G10,"&lt;&gt;-1",H2:H10,"Ok")</f>
        <v>39.25</v>
      </c>
      <c r="H11" s="1" t="str">
        <f>IF(AND(B11+D11+F11=100,OR(C11+E11+G11=100,AND(C11=-1,E11=-1,G11=-1))),"Ok")</f>
        <v>Ok</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C50D5-E945-40FB-B770-2FF70B41430D}">
  <dimension ref="A1:H17"/>
  <sheetViews>
    <sheetView workbookViewId="0">
      <selection activeCell="B8" sqref="B8:E8"/>
    </sheetView>
  </sheetViews>
  <sheetFormatPr defaultRowHeight="14.4" x14ac:dyDescent="0.3"/>
  <cols>
    <col min="1" max="1" width="40.21875" customWidth="1"/>
    <col min="2" max="2" width="16.6640625" bestFit="1" customWidth="1"/>
    <col min="3" max="3" width="16" bestFit="1" customWidth="1"/>
    <col min="4" max="4" width="16.109375" bestFit="1" customWidth="1"/>
    <col min="5" max="5" width="15.44140625" bestFit="1" customWidth="1"/>
    <col min="6" max="6" width="17.109375" bestFit="1" customWidth="1"/>
    <col min="7" max="7" width="16.44140625" bestFit="1" customWidth="1"/>
  </cols>
  <sheetData>
    <row r="1" spans="1:8" x14ac:dyDescent="0.3">
      <c r="A1" t="s">
        <v>0</v>
      </c>
      <c r="B1" t="s">
        <v>1</v>
      </c>
      <c r="C1" t="s">
        <v>2</v>
      </c>
      <c r="D1" t="s">
        <v>3</v>
      </c>
      <c r="E1" t="s">
        <v>4</v>
      </c>
      <c r="F1" t="s">
        <v>5</v>
      </c>
      <c r="G1" t="s">
        <v>6</v>
      </c>
      <c r="H1" t="s">
        <v>268</v>
      </c>
    </row>
    <row r="2" spans="1:8" x14ac:dyDescent="0.3">
      <c r="A2" s="1" t="s">
        <v>195</v>
      </c>
      <c r="B2" s="2">
        <v>95</v>
      </c>
      <c r="C2" s="2">
        <v>95</v>
      </c>
      <c r="D2">
        <v>5</v>
      </c>
      <c r="E2">
        <v>5</v>
      </c>
      <c r="F2">
        <v>0</v>
      </c>
      <c r="G2">
        <v>0</v>
      </c>
      <c r="H2" t="str">
        <f t="shared" ref="H2:H16" si="0">IF(AND(B2+D2+F2=100,OR(C2+E2+G2=100,AND(C2=-1,E2=-1,G2=-1))),"Ok")</f>
        <v>Ok</v>
      </c>
    </row>
    <row r="3" spans="1:8" x14ac:dyDescent="0.3">
      <c r="A3" s="1" t="s">
        <v>196</v>
      </c>
      <c r="B3" s="12">
        <v>12</v>
      </c>
      <c r="C3" s="12">
        <v>87</v>
      </c>
      <c r="D3" s="12">
        <v>57</v>
      </c>
      <c r="E3" s="12">
        <v>0</v>
      </c>
      <c r="F3" s="12">
        <v>31</v>
      </c>
      <c r="G3" s="12">
        <v>13</v>
      </c>
      <c r="H3" t="str">
        <f t="shared" si="0"/>
        <v>Ok</v>
      </c>
    </row>
    <row r="4" spans="1:8" x14ac:dyDescent="0.3">
      <c r="A4" s="1" t="s">
        <v>197</v>
      </c>
      <c r="B4">
        <v>2</v>
      </c>
      <c r="C4">
        <v>2</v>
      </c>
      <c r="D4">
        <v>0</v>
      </c>
      <c r="E4">
        <v>0</v>
      </c>
      <c r="F4">
        <v>98</v>
      </c>
      <c r="G4">
        <v>98</v>
      </c>
      <c r="H4" t="str">
        <f t="shared" si="0"/>
        <v>Ok</v>
      </c>
    </row>
    <row r="5" spans="1:8" x14ac:dyDescent="0.3">
      <c r="A5" s="1" t="s">
        <v>198</v>
      </c>
      <c r="B5">
        <v>100</v>
      </c>
      <c r="C5">
        <v>95</v>
      </c>
      <c r="D5">
        <v>0</v>
      </c>
      <c r="E5">
        <v>5</v>
      </c>
      <c r="F5">
        <v>0</v>
      </c>
      <c r="G5">
        <v>0</v>
      </c>
      <c r="H5" t="str">
        <f t="shared" si="0"/>
        <v>Ok</v>
      </c>
    </row>
    <row r="6" spans="1:8" x14ac:dyDescent="0.3">
      <c r="A6" s="1" t="s">
        <v>199</v>
      </c>
      <c r="B6">
        <v>0</v>
      </c>
      <c r="C6">
        <v>0</v>
      </c>
      <c r="D6">
        <v>90</v>
      </c>
      <c r="E6">
        <v>0</v>
      </c>
      <c r="F6">
        <v>10</v>
      </c>
      <c r="G6">
        <v>100</v>
      </c>
      <c r="H6" t="str">
        <f t="shared" si="0"/>
        <v>Ok</v>
      </c>
    </row>
    <row r="7" spans="1:8" x14ac:dyDescent="0.3">
      <c r="A7" s="1" t="s">
        <v>200</v>
      </c>
      <c r="B7">
        <v>0</v>
      </c>
      <c r="C7">
        <v>0</v>
      </c>
      <c r="D7">
        <v>3</v>
      </c>
      <c r="E7">
        <v>1</v>
      </c>
      <c r="F7">
        <v>97</v>
      </c>
      <c r="G7">
        <v>99</v>
      </c>
      <c r="H7" t="str">
        <f t="shared" si="0"/>
        <v>Ok</v>
      </c>
    </row>
    <row r="8" spans="1:8" x14ac:dyDescent="0.3">
      <c r="A8" s="1" t="s">
        <v>201</v>
      </c>
      <c r="B8" s="2">
        <v>65</v>
      </c>
      <c r="C8" s="2">
        <v>10</v>
      </c>
      <c r="D8" s="2">
        <v>15</v>
      </c>
      <c r="E8" s="2">
        <v>0</v>
      </c>
      <c r="F8">
        <v>20</v>
      </c>
      <c r="G8">
        <v>90</v>
      </c>
      <c r="H8" t="str">
        <f t="shared" si="0"/>
        <v>Ok</v>
      </c>
    </row>
    <row r="9" spans="1:8" x14ac:dyDescent="0.3">
      <c r="A9" s="1" t="s">
        <v>202</v>
      </c>
      <c r="B9">
        <v>99.8</v>
      </c>
      <c r="C9">
        <v>100</v>
      </c>
      <c r="D9">
        <v>0.2</v>
      </c>
      <c r="E9">
        <v>0</v>
      </c>
      <c r="F9">
        <v>0</v>
      </c>
      <c r="G9">
        <v>0</v>
      </c>
      <c r="H9" t="str">
        <f t="shared" si="0"/>
        <v>Ok</v>
      </c>
    </row>
    <row r="10" spans="1:8" x14ac:dyDescent="0.3">
      <c r="A10" s="1" t="s">
        <v>203</v>
      </c>
      <c r="B10">
        <v>5</v>
      </c>
      <c r="C10">
        <v>3</v>
      </c>
      <c r="D10">
        <v>1</v>
      </c>
      <c r="E10">
        <v>2</v>
      </c>
      <c r="F10">
        <v>94</v>
      </c>
      <c r="G10">
        <v>95</v>
      </c>
      <c r="H10" t="str">
        <f t="shared" si="0"/>
        <v>Ok</v>
      </c>
    </row>
    <row r="11" spans="1:8" x14ac:dyDescent="0.3">
      <c r="A11" s="1" t="s">
        <v>204</v>
      </c>
      <c r="B11">
        <v>100</v>
      </c>
      <c r="C11">
        <v>98</v>
      </c>
      <c r="D11">
        <v>60</v>
      </c>
      <c r="E11">
        <v>92</v>
      </c>
      <c r="F11">
        <v>0</v>
      </c>
      <c r="G11">
        <v>2</v>
      </c>
      <c r="H11" t="b">
        <f t="shared" si="0"/>
        <v>0</v>
      </c>
    </row>
    <row r="12" spans="1:8" x14ac:dyDescent="0.3">
      <c r="A12" s="1" t="s">
        <v>205</v>
      </c>
      <c r="B12">
        <v>1</v>
      </c>
      <c r="C12">
        <v>2</v>
      </c>
      <c r="D12">
        <v>0</v>
      </c>
      <c r="E12">
        <v>0</v>
      </c>
      <c r="F12">
        <v>99</v>
      </c>
      <c r="G12">
        <v>98</v>
      </c>
      <c r="H12" t="str">
        <f t="shared" si="0"/>
        <v>Ok</v>
      </c>
    </row>
    <row r="13" spans="1:8" x14ac:dyDescent="0.3">
      <c r="A13" s="1" t="s">
        <v>206</v>
      </c>
      <c r="B13">
        <v>67</v>
      </c>
      <c r="C13">
        <v>40</v>
      </c>
      <c r="D13">
        <v>33</v>
      </c>
      <c r="E13">
        <v>60</v>
      </c>
      <c r="F13">
        <v>0</v>
      </c>
      <c r="G13">
        <v>0</v>
      </c>
      <c r="H13" t="str">
        <f t="shared" si="0"/>
        <v>Ok</v>
      </c>
    </row>
    <row r="14" spans="1:8" x14ac:dyDescent="0.3">
      <c r="A14" s="1" t="s">
        <v>207</v>
      </c>
      <c r="B14">
        <v>5</v>
      </c>
      <c r="C14">
        <v>0</v>
      </c>
      <c r="D14">
        <v>0</v>
      </c>
      <c r="E14">
        <v>0</v>
      </c>
      <c r="F14">
        <v>95</v>
      </c>
      <c r="G14">
        <v>100</v>
      </c>
      <c r="H14" t="str">
        <f t="shared" si="0"/>
        <v>Ok</v>
      </c>
    </row>
    <row r="15" spans="1:8" x14ac:dyDescent="0.3">
      <c r="A15" s="1" t="s">
        <v>208</v>
      </c>
      <c r="B15">
        <v>1</v>
      </c>
      <c r="C15">
        <v>5</v>
      </c>
      <c r="D15">
        <v>6</v>
      </c>
      <c r="E15">
        <v>2</v>
      </c>
      <c r="F15">
        <v>93</v>
      </c>
      <c r="G15">
        <v>93</v>
      </c>
      <c r="H15" t="str">
        <f t="shared" si="0"/>
        <v>Ok</v>
      </c>
    </row>
    <row r="16" spans="1:8" x14ac:dyDescent="0.3">
      <c r="A16" s="1" t="s">
        <v>209</v>
      </c>
      <c r="B16">
        <v>0</v>
      </c>
      <c r="C16">
        <v>2</v>
      </c>
      <c r="D16">
        <v>0</v>
      </c>
      <c r="E16">
        <v>0</v>
      </c>
      <c r="F16">
        <v>100</v>
      </c>
      <c r="G16">
        <v>98</v>
      </c>
      <c r="H16" t="str">
        <f t="shared" si="0"/>
        <v>Ok</v>
      </c>
    </row>
    <row r="17" spans="1:8" x14ac:dyDescent="0.3">
      <c r="A17" s="1" t="s">
        <v>270</v>
      </c>
      <c r="B17" s="4">
        <f>AVERAGEIFS(B2:B16,B2:B16,"&lt;&gt;-1",H2:H16,"Ok")</f>
        <v>32.342857142857142</v>
      </c>
      <c r="C17" s="4">
        <f>AVERAGEIFS(C2:C16,C2:C16,"&lt;&gt;-1",H2:H16,"Ok")</f>
        <v>31.5</v>
      </c>
      <c r="D17" s="4">
        <f>AVERAGEIFS(D2:D16,D2:D16,"&lt;&gt;-1",H2:H16,"Ok")</f>
        <v>15.014285714285714</v>
      </c>
      <c r="E17" s="4">
        <f>AVERAGEIFS(E2:E16,E2:E16,"&lt;&gt;-1",H2:H16,"Ok")</f>
        <v>5.3571428571428568</v>
      </c>
      <c r="F17" s="4">
        <f>AVERAGEIFS(F2:F16,F2:F16,"&lt;&gt;-1",H2:H16,"Ok")</f>
        <v>52.642857142857146</v>
      </c>
      <c r="G17" s="4">
        <f>AVERAGEIFS(G2:G16,G2:G16,"&lt;&gt;-1",H2:H16,"Ok")</f>
        <v>63.142857142857146</v>
      </c>
      <c r="H17" s="1" t="str">
        <f>IF(AND(B17+D17+F17=100,OR(C17+E17+G17=100,AND(C17=-1,E17=-1,G17=-1))),"Ok")</f>
        <v>Ok</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AD603-0CA7-45A9-9D91-EA8C71010121}">
  <dimension ref="A1:H19"/>
  <sheetViews>
    <sheetView workbookViewId="0">
      <selection activeCell="G20" sqref="G20"/>
    </sheetView>
  </sheetViews>
  <sheetFormatPr defaultRowHeight="14.4" x14ac:dyDescent="0.3"/>
  <cols>
    <col min="1" max="1" width="40" customWidth="1"/>
    <col min="2" max="2" width="16.6640625" bestFit="1" customWidth="1"/>
    <col min="3" max="3" width="16" bestFit="1" customWidth="1"/>
    <col min="4" max="4" width="16.109375" bestFit="1" customWidth="1"/>
    <col min="5" max="5" width="15.44140625" bestFit="1" customWidth="1"/>
    <col min="6" max="6" width="17.109375" bestFit="1" customWidth="1"/>
    <col min="7" max="7" width="16.44140625" bestFit="1" customWidth="1"/>
  </cols>
  <sheetData>
    <row r="1" spans="1:8" x14ac:dyDescent="0.3">
      <c r="A1" t="s">
        <v>0</v>
      </c>
      <c r="B1" t="s">
        <v>1</v>
      </c>
      <c r="C1" t="s">
        <v>2</v>
      </c>
      <c r="D1" t="s">
        <v>3</v>
      </c>
      <c r="E1" t="s">
        <v>4</v>
      </c>
      <c r="F1" t="s">
        <v>5</v>
      </c>
      <c r="G1" t="s">
        <v>6</v>
      </c>
      <c r="H1" t="s">
        <v>268</v>
      </c>
    </row>
    <row r="2" spans="1:8" x14ac:dyDescent="0.3">
      <c r="A2" s="1" t="s">
        <v>210</v>
      </c>
      <c r="H2" t="b">
        <f t="shared" ref="H2:H18" si="0">IF(AND(B2+D2+F2=100,OR(C2+E2+G2=100,AND(C2=-1,E2=-1,G2=-1))),"Ok")</f>
        <v>0</v>
      </c>
    </row>
    <row r="3" spans="1:8" x14ac:dyDescent="0.3">
      <c r="A3" s="1" t="s">
        <v>211</v>
      </c>
      <c r="B3">
        <v>0</v>
      </c>
      <c r="C3" s="2">
        <v>-1</v>
      </c>
      <c r="D3">
        <v>34</v>
      </c>
      <c r="E3" s="2">
        <v>-1</v>
      </c>
      <c r="F3">
        <v>66</v>
      </c>
      <c r="G3" s="2">
        <v>-1</v>
      </c>
      <c r="H3" t="str">
        <f t="shared" si="0"/>
        <v>Ok</v>
      </c>
    </row>
    <row r="4" spans="1:8" x14ac:dyDescent="0.3">
      <c r="A4" s="1" t="s">
        <v>212</v>
      </c>
      <c r="B4">
        <v>98</v>
      </c>
      <c r="C4">
        <v>99</v>
      </c>
      <c r="D4">
        <v>0</v>
      </c>
      <c r="E4">
        <v>0</v>
      </c>
      <c r="F4">
        <v>2</v>
      </c>
      <c r="G4">
        <v>1</v>
      </c>
      <c r="H4" t="str">
        <f t="shared" si="0"/>
        <v>Ok</v>
      </c>
    </row>
    <row r="5" spans="1:8" x14ac:dyDescent="0.3">
      <c r="A5" s="1" t="s">
        <v>213</v>
      </c>
      <c r="H5" t="b">
        <f t="shared" si="0"/>
        <v>0</v>
      </c>
    </row>
    <row r="6" spans="1:8" x14ac:dyDescent="0.3">
      <c r="A6" s="1" t="s">
        <v>214</v>
      </c>
      <c r="B6">
        <v>100</v>
      </c>
      <c r="C6">
        <v>50</v>
      </c>
      <c r="D6">
        <v>50</v>
      </c>
      <c r="E6">
        <v>100</v>
      </c>
      <c r="H6" t="b">
        <f t="shared" si="0"/>
        <v>0</v>
      </c>
    </row>
    <row r="7" spans="1:8" x14ac:dyDescent="0.3">
      <c r="A7" s="1" t="s">
        <v>215</v>
      </c>
      <c r="B7">
        <v>46</v>
      </c>
      <c r="C7">
        <v>72</v>
      </c>
      <c r="D7">
        <v>47</v>
      </c>
      <c r="E7">
        <v>21</v>
      </c>
      <c r="F7">
        <v>7</v>
      </c>
      <c r="G7">
        <v>7</v>
      </c>
      <c r="H7" t="str">
        <f t="shared" si="0"/>
        <v>Ok</v>
      </c>
    </row>
    <row r="8" spans="1:8" x14ac:dyDescent="0.3">
      <c r="A8" s="1" t="s">
        <v>216</v>
      </c>
      <c r="B8">
        <v>100</v>
      </c>
      <c r="C8">
        <v>100</v>
      </c>
      <c r="D8">
        <v>0</v>
      </c>
      <c r="E8">
        <v>0</v>
      </c>
      <c r="F8">
        <v>0</v>
      </c>
      <c r="G8">
        <v>0</v>
      </c>
      <c r="H8" t="str">
        <f t="shared" si="0"/>
        <v>Ok</v>
      </c>
    </row>
    <row r="9" spans="1:8" x14ac:dyDescent="0.3">
      <c r="A9" s="1" t="s">
        <v>217</v>
      </c>
      <c r="B9">
        <v>59</v>
      </c>
      <c r="C9">
        <v>59</v>
      </c>
      <c r="D9">
        <v>20</v>
      </c>
      <c r="E9">
        <v>0</v>
      </c>
      <c r="F9">
        <v>21</v>
      </c>
      <c r="G9">
        <v>41</v>
      </c>
      <c r="H9" t="str">
        <f t="shared" si="0"/>
        <v>Ok</v>
      </c>
    </row>
    <row r="10" spans="1:8" x14ac:dyDescent="0.3">
      <c r="A10" s="1" t="s">
        <v>218</v>
      </c>
      <c r="B10">
        <v>5</v>
      </c>
      <c r="C10">
        <v>0</v>
      </c>
      <c r="D10">
        <v>71</v>
      </c>
      <c r="E10">
        <v>23</v>
      </c>
      <c r="F10">
        <v>24</v>
      </c>
      <c r="G10">
        <v>77</v>
      </c>
      <c r="H10" t="str">
        <f t="shared" si="0"/>
        <v>Ok</v>
      </c>
    </row>
    <row r="11" spans="1:8" x14ac:dyDescent="0.3">
      <c r="A11" s="1" t="s">
        <v>219</v>
      </c>
      <c r="H11" t="b">
        <f t="shared" si="0"/>
        <v>0</v>
      </c>
    </row>
    <row r="12" spans="1:8" x14ac:dyDescent="0.3">
      <c r="A12" s="1" t="s">
        <v>220</v>
      </c>
      <c r="B12">
        <v>25</v>
      </c>
      <c r="C12">
        <v>34</v>
      </c>
      <c r="D12">
        <v>50</v>
      </c>
      <c r="E12">
        <v>36</v>
      </c>
      <c r="F12">
        <v>25</v>
      </c>
      <c r="G12">
        <v>30</v>
      </c>
      <c r="H12" t="str">
        <f t="shared" si="0"/>
        <v>Ok</v>
      </c>
    </row>
    <row r="13" spans="1:8" x14ac:dyDescent="0.3">
      <c r="A13" s="1" t="s">
        <v>221</v>
      </c>
      <c r="B13">
        <v>75</v>
      </c>
      <c r="C13">
        <v>95</v>
      </c>
      <c r="D13">
        <v>25</v>
      </c>
      <c r="E13">
        <v>5</v>
      </c>
      <c r="F13">
        <v>0</v>
      </c>
      <c r="G13">
        <v>0</v>
      </c>
      <c r="H13" t="str">
        <f t="shared" si="0"/>
        <v>Ok</v>
      </c>
    </row>
    <row r="14" spans="1:8" x14ac:dyDescent="0.3">
      <c r="A14" s="1" t="s">
        <v>222</v>
      </c>
      <c r="H14" t="b">
        <f t="shared" si="0"/>
        <v>0</v>
      </c>
    </row>
    <row r="15" spans="1:8" x14ac:dyDescent="0.3">
      <c r="A15" s="1" t="s">
        <v>223</v>
      </c>
      <c r="B15">
        <v>90</v>
      </c>
      <c r="C15" s="2">
        <v>-1</v>
      </c>
      <c r="D15">
        <v>8</v>
      </c>
      <c r="E15" s="2">
        <v>-1</v>
      </c>
      <c r="F15">
        <v>2</v>
      </c>
      <c r="G15" s="2">
        <v>-1</v>
      </c>
      <c r="H15" t="str">
        <f t="shared" si="0"/>
        <v>Ok</v>
      </c>
    </row>
    <row r="16" spans="1:8" x14ac:dyDescent="0.3">
      <c r="A16" s="1" t="s">
        <v>224</v>
      </c>
      <c r="B16">
        <v>0</v>
      </c>
      <c r="C16">
        <v>0</v>
      </c>
      <c r="D16">
        <v>0</v>
      </c>
      <c r="E16">
        <v>20</v>
      </c>
      <c r="F16">
        <v>100</v>
      </c>
      <c r="G16">
        <v>80</v>
      </c>
      <c r="H16" t="str">
        <f t="shared" si="0"/>
        <v>Ok</v>
      </c>
    </row>
    <row r="17" spans="1:8" x14ac:dyDescent="0.3">
      <c r="A17" s="1" t="s">
        <v>225</v>
      </c>
      <c r="B17">
        <v>0</v>
      </c>
      <c r="C17">
        <v>12</v>
      </c>
      <c r="D17">
        <v>19</v>
      </c>
      <c r="E17">
        <v>0</v>
      </c>
      <c r="F17">
        <v>81</v>
      </c>
      <c r="G17">
        <v>88</v>
      </c>
      <c r="H17" t="str">
        <f t="shared" si="0"/>
        <v>Ok</v>
      </c>
    </row>
    <row r="18" spans="1:8" x14ac:dyDescent="0.3">
      <c r="A18" s="1" t="s">
        <v>226</v>
      </c>
      <c r="B18">
        <v>1</v>
      </c>
      <c r="C18">
        <v>0</v>
      </c>
      <c r="D18">
        <v>30</v>
      </c>
      <c r="E18">
        <v>100</v>
      </c>
      <c r="F18">
        <v>69</v>
      </c>
      <c r="G18">
        <v>0</v>
      </c>
      <c r="H18" t="str">
        <f t="shared" si="0"/>
        <v>Ok</v>
      </c>
    </row>
    <row r="19" spans="1:8" x14ac:dyDescent="0.3">
      <c r="A19" s="1" t="s">
        <v>270</v>
      </c>
      <c r="B19" s="4">
        <f>AVERAGEIFS(B2:B18,B2:B18,"&lt;&gt;-1",H2:H18,"Ok")</f>
        <v>41.583333333333336</v>
      </c>
      <c r="C19" s="4">
        <f>AVERAGEIFS(C2:C18,C2:C18,"&lt;&gt;-1",H2:H18,"Ok")</f>
        <v>47.1</v>
      </c>
      <c r="D19" s="4">
        <f>AVERAGEIFS(D2:D18,D2:D18,"&lt;&gt;-1",H2:H18,"Ok")</f>
        <v>25.333333333333332</v>
      </c>
      <c r="E19" s="4">
        <f>AVERAGEIFS(E2:E18,E2:E18,"&lt;&gt;-1",H2:H18,"Ok")</f>
        <v>20.5</v>
      </c>
      <c r="F19" s="4">
        <f>AVERAGEIFS(F2:F18,F2:F18,"&lt;&gt;-1",H2:H18,"Ok")</f>
        <v>33.083333333333336</v>
      </c>
      <c r="G19" s="4">
        <f>AVERAGEIFS(G2:G18,G2:G18,"&lt;&gt;-1",H2:H18,"Ok")</f>
        <v>32.4</v>
      </c>
      <c r="H19" s="1" t="str">
        <f>IF(AND(B19+D19+F19=100,OR(C19+E19+G19=100,AND(C19=-1,E19=-1,G19=-1))),"Ok")</f>
        <v>Ok</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B642C-36CB-4A82-87F1-59D4A372EFBF}">
  <dimension ref="A1:H28"/>
  <sheetViews>
    <sheetView topLeftCell="A7" workbookViewId="0">
      <selection activeCell="G10" sqref="G10"/>
    </sheetView>
  </sheetViews>
  <sheetFormatPr defaultRowHeight="14.4" x14ac:dyDescent="0.3"/>
  <cols>
    <col min="1" max="1" width="39.88671875" customWidth="1"/>
    <col min="2" max="2" width="16.6640625" bestFit="1" customWidth="1"/>
    <col min="3" max="3" width="16" bestFit="1" customWidth="1"/>
    <col min="4" max="4" width="16.109375" bestFit="1" customWidth="1"/>
    <col min="5" max="5" width="15.44140625" bestFit="1" customWidth="1"/>
    <col min="6" max="6" width="17.109375" bestFit="1" customWidth="1"/>
    <col min="7" max="7" width="16.44140625" bestFit="1" customWidth="1"/>
  </cols>
  <sheetData>
    <row r="1" spans="1:8" x14ac:dyDescent="0.3">
      <c r="A1" t="s">
        <v>0</v>
      </c>
      <c r="B1" t="s">
        <v>1</v>
      </c>
      <c r="C1" t="s">
        <v>2</v>
      </c>
      <c r="D1" t="s">
        <v>3</v>
      </c>
      <c r="E1" t="s">
        <v>4</v>
      </c>
      <c r="F1" t="s">
        <v>5</v>
      </c>
      <c r="G1" t="s">
        <v>6</v>
      </c>
      <c r="H1" t="s">
        <v>268</v>
      </c>
    </row>
    <row r="2" spans="1:8" x14ac:dyDescent="0.3">
      <c r="A2" s="1" t="s">
        <v>227</v>
      </c>
      <c r="B2">
        <v>35</v>
      </c>
      <c r="C2">
        <v>10</v>
      </c>
      <c r="D2">
        <v>20</v>
      </c>
      <c r="E2">
        <v>5</v>
      </c>
      <c r="F2">
        <v>45</v>
      </c>
      <c r="G2">
        <v>85</v>
      </c>
      <c r="H2" t="str">
        <f t="shared" ref="H2:H27" si="0">IF(AND(B2+D2+F2=100,OR(C2+E2+G2=100,AND(C2=-1,E2=-1,G2=-1))),"Ok")</f>
        <v>Ok</v>
      </c>
    </row>
    <row r="3" spans="1:8" x14ac:dyDescent="0.3">
      <c r="A3" s="1" t="s">
        <v>228</v>
      </c>
      <c r="B3">
        <v>3</v>
      </c>
      <c r="C3">
        <v>1</v>
      </c>
      <c r="D3">
        <v>97</v>
      </c>
      <c r="E3">
        <v>0</v>
      </c>
      <c r="F3">
        <v>0</v>
      </c>
      <c r="G3">
        <v>99</v>
      </c>
      <c r="H3" t="str">
        <f t="shared" si="0"/>
        <v>Ok</v>
      </c>
    </row>
    <row r="4" spans="1:8" x14ac:dyDescent="0.3">
      <c r="A4" s="1" t="s">
        <v>229</v>
      </c>
      <c r="B4">
        <v>1</v>
      </c>
      <c r="C4">
        <v>4</v>
      </c>
      <c r="D4">
        <v>0</v>
      </c>
      <c r="E4">
        <v>0</v>
      </c>
      <c r="F4">
        <v>99</v>
      </c>
      <c r="G4">
        <v>96</v>
      </c>
      <c r="H4" t="str">
        <f t="shared" si="0"/>
        <v>Ok</v>
      </c>
    </row>
    <row r="5" spans="1:8" x14ac:dyDescent="0.3">
      <c r="A5" s="1" t="s">
        <v>230</v>
      </c>
      <c r="B5">
        <v>1</v>
      </c>
      <c r="C5">
        <v>30</v>
      </c>
      <c r="D5">
        <v>0</v>
      </c>
      <c r="E5">
        <v>0</v>
      </c>
      <c r="F5">
        <v>99</v>
      </c>
      <c r="G5">
        <v>70</v>
      </c>
      <c r="H5" t="str">
        <f t="shared" si="0"/>
        <v>Ok</v>
      </c>
    </row>
    <row r="6" spans="1:8" x14ac:dyDescent="0.3">
      <c r="A6" s="1" t="s">
        <v>231</v>
      </c>
      <c r="B6">
        <v>10</v>
      </c>
      <c r="C6">
        <v>1</v>
      </c>
      <c r="D6">
        <v>0</v>
      </c>
      <c r="E6">
        <v>0</v>
      </c>
      <c r="F6">
        <v>90</v>
      </c>
      <c r="G6">
        <v>99</v>
      </c>
      <c r="H6" t="str">
        <f t="shared" si="0"/>
        <v>Ok</v>
      </c>
    </row>
    <row r="7" spans="1:8" x14ac:dyDescent="0.3">
      <c r="A7" s="1" t="s">
        <v>232</v>
      </c>
      <c r="B7">
        <v>5</v>
      </c>
      <c r="C7">
        <v>0</v>
      </c>
      <c r="D7">
        <v>95</v>
      </c>
      <c r="E7">
        <v>20</v>
      </c>
      <c r="F7">
        <v>0</v>
      </c>
      <c r="G7">
        <v>80</v>
      </c>
      <c r="H7" t="str">
        <f t="shared" si="0"/>
        <v>Ok</v>
      </c>
    </row>
    <row r="8" spans="1:8" x14ac:dyDescent="0.3">
      <c r="A8" s="1" t="s">
        <v>233</v>
      </c>
      <c r="B8">
        <v>7</v>
      </c>
      <c r="C8">
        <v>15</v>
      </c>
      <c r="D8">
        <v>63</v>
      </c>
      <c r="E8">
        <v>0</v>
      </c>
      <c r="F8">
        <v>30</v>
      </c>
      <c r="G8">
        <v>85</v>
      </c>
      <c r="H8" t="str">
        <f t="shared" si="0"/>
        <v>Ok</v>
      </c>
    </row>
    <row r="9" spans="1:8" x14ac:dyDescent="0.3">
      <c r="A9" s="1" t="s">
        <v>234</v>
      </c>
      <c r="B9" s="12">
        <v>8</v>
      </c>
      <c r="C9" s="12">
        <v>13</v>
      </c>
      <c r="D9" s="12">
        <v>16</v>
      </c>
      <c r="E9" s="12">
        <v>5</v>
      </c>
      <c r="F9" s="12">
        <v>76</v>
      </c>
      <c r="G9" s="12">
        <v>82</v>
      </c>
      <c r="H9" t="str">
        <f t="shared" si="0"/>
        <v>Ok</v>
      </c>
    </row>
    <row r="10" spans="1:8" x14ac:dyDescent="0.3">
      <c r="A10" s="1" t="s">
        <v>235</v>
      </c>
      <c r="B10" s="12">
        <v>8</v>
      </c>
      <c r="C10" s="12">
        <v>15</v>
      </c>
      <c r="D10" s="12">
        <v>21</v>
      </c>
      <c r="E10" s="12">
        <v>3</v>
      </c>
      <c r="F10" s="12">
        <v>71</v>
      </c>
      <c r="G10" s="12">
        <v>82</v>
      </c>
      <c r="H10" t="str">
        <f t="shared" si="0"/>
        <v>Ok</v>
      </c>
    </row>
    <row r="11" spans="1:8" x14ac:dyDescent="0.3">
      <c r="A11" s="1" t="s">
        <v>236</v>
      </c>
      <c r="B11" s="12">
        <v>6</v>
      </c>
      <c r="C11" s="12">
        <v>13</v>
      </c>
      <c r="D11" s="12">
        <v>37</v>
      </c>
      <c r="E11" s="12">
        <v>0</v>
      </c>
      <c r="F11" s="12">
        <v>57</v>
      </c>
      <c r="G11" s="12">
        <v>87</v>
      </c>
      <c r="H11" t="str">
        <f t="shared" si="0"/>
        <v>Ok</v>
      </c>
    </row>
    <row r="12" spans="1:8" x14ac:dyDescent="0.3">
      <c r="A12" s="1" t="s">
        <v>237</v>
      </c>
      <c r="B12">
        <v>0</v>
      </c>
      <c r="C12">
        <v>0</v>
      </c>
      <c r="D12">
        <v>20</v>
      </c>
      <c r="E12">
        <v>0</v>
      </c>
      <c r="F12">
        <v>80</v>
      </c>
      <c r="G12">
        <v>100</v>
      </c>
      <c r="H12" t="str">
        <f t="shared" si="0"/>
        <v>Ok</v>
      </c>
    </row>
    <row r="13" spans="1:8" x14ac:dyDescent="0.3">
      <c r="A13" s="1" t="s">
        <v>238</v>
      </c>
      <c r="B13">
        <v>0</v>
      </c>
      <c r="C13">
        <v>0</v>
      </c>
      <c r="D13">
        <v>0</v>
      </c>
      <c r="E13">
        <v>0</v>
      </c>
      <c r="F13">
        <v>100</v>
      </c>
      <c r="G13">
        <v>100</v>
      </c>
      <c r="H13" t="str">
        <f t="shared" si="0"/>
        <v>Ok</v>
      </c>
    </row>
    <row r="14" spans="1:8" x14ac:dyDescent="0.3">
      <c r="A14" s="1" t="s">
        <v>239</v>
      </c>
      <c r="B14">
        <v>78</v>
      </c>
      <c r="C14">
        <v>3</v>
      </c>
      <c r="D14">
        <v>22</v>
      </c>
      <c r="E14">
        <v>9</v>
      </c>
      <c r="F14">
        <v>0</v>
      </c>
      <c r="G14" s="2">
        <v>88</v>
      </c>
      <c r="H14" t="str">
        <f t="shared" si="0"/>
        <v>Ok</v>
      </c>
    </row>
    <row r="15" spans="1:8" x14ac:dyDescent="0.3">
      <c r="A15" s="1" t="s">
        <v>240</v>
      </c>
      <c r="B15">
        <v>40</v>
      </c>
      <c r="C15">
        <v>1</v>
      </c>
      <c r="D15">
        <v>60</v>
      </c>
      <c r="E15">
        <v>20</v>
      </c>
      <c r="F15">
        <v>0</v>
      </c>
      <c r="G15">
        <v>79</v>
      </c>
      <c r="H15" t="str">
        <f t="shared" si="0"/>
        <v>Ok</v>
      </c>
    </row>
    <row r="16" spans="1:8" x14ac:dyDescent="0.3">
      <c r="A16" s="1" t="s">
        <v>241</v>
      </c>
      <c r="B16">
        <v>100</v>
      </c>
      <c r="C16">
        <v>1</v>
      </c>
      <c r="D16">
        <v>0</v>
      </c>
      <c r="E16">
        <v>20</v>
      </c>
      <c r="F16">
        <v>0</v>
      </c>
      <c r="G16">
        <v>79</v>
      </c>
      <c r="H16" t="str">
        <f t="shared" si="0"/>
        <v>Ok</v>
      </c>
    </row>
    <row r="17" spans="1:8" x14ac:dyDescent="0.3">
      <c r="A17" s="1" t="s">
        <v>242</v>
      </c>
      <c r="B17">
        <v>20</v>
      </c>
      <c r="C17">
        <v>5</v>
      </c>
      <c r="D17">
        <v>3</v>
      </c>
      <c r="E17">
        <v>27</v>
      </c>
      <c r="F17">
        <v>77</v>
      </c>
      <c r="G17">
        <v>68</v>
      </c>
      <c r="H17" t="str">
        <f t="shared" si="0"/>
        <v>Ok</v>
      </c>
    </row>
    <row r="18" spans="1:8" x14ac:dyDescent="0.3">
      <c r="A18" s="1" t="s">
        <v>243</v>
      </c>
      <c r="B18">
        <v>5</v>
      </c>
      <c r="C18">
        <v>0</v>
      </c>
      <c r="D18">
        <v>95</v>
      </c>
      <c r="E18">
        <v>20</v>
      </c>
      <c r="F18">
        <v>0</v>
      </c>
      <c r="G18">
        <v>80</v>
      </c>
      <c r="H18" t="str">
        <f t="shared" si="0"/>
        <v>Ok</v>
      </c>
    </row>
    <row r="19" spans="1:8" x14ac:dyDescent="0.3">
      <c r="A19" s="1" t="s">
        <v>244</v>
      </c>
      <c r="B19">
        <v>10</v>
      </c>
      <c r="C19">
        <v>30</v>
      </c>
      <c r="D19">
        <v>30</v>
      </c>
      <c r="E19">
        <v>10</v>
      </c>
      <c r="F19">
        <v>60</v>
      </c>
      <c r="G19">
        <v>60</v>
      </c>
      <c r="H19" t="str">
        <f t="shared" si="0"/>
        <v>Ok</v>
      </c>
    </row>
    <row r="20" spans="1:8" x14ac:dyDescent="0.3">
      <c r="A20" s="1" t="s">
        <v>245</v>
      </c>
      <c r="B20">
        <v>10</v>
      </c>
      <c r="C20">
        <v>0</v>
      </c>
      <c r="D20">
        <v>90</v>
      </c>
      <c r="E20">
        <v>30</v>
      </c>
      <c r="F20">
        <v>0</v>
      </c>
      <c r="G20">
        <v>70</v>
      </c>
      <c r="H20" t="str">
        <f t="shared" si="0"/>
        <v>Ok</v>
      </c>
    </row>
    <row r="21" spans="1:8" x14ac:dyDescent="0.3">
      <c r="A21" s="1" t="s">
        <v>246</v>
      </c>
      <c r="B21">
        <v>10</v>
      </c>
      <c r="C21">
        <v>10</v>
      </c>
      <c r="D21">
        <v>7</v>
      </c>
      <c r="E21">
        <v>0</v>
      </c>
      <c r="F21">
        <v>83</v>
      </c>
      <c r="G21">
        <v>90</v>
      </c>
      <c r="H21" t="str">
        <f t="shared" si="0"/>
        <v>Ok</v>
      </c>
    </row>
    <row r="22" spans="1:8" x14ac:dyDescent="0.3">
      <c r="A22" s="1" t="s">
        <v>247</v>
      </c>
      <c r="B22">
        <v>0</v>
      </c>
      <c r="C22">
        <v>0</v>
      </c>
      <c r="D22">
        <v>0</v>
      </c>
      <c r="E22">
        <v>0</v>
      </c>
      <c r="F22">
        <v>100</v>
      </c>
      <c r="G22">
        <v>100</v>
      </c>
      <c r="H22" t="str">
        <f t="shared" si="0"/>
        <v>Ok</v>
      </c>
    </row>
    <row r="23" spans="1:8" x14ac:dyDescent="0.3">
      <c r="A23" s="1" t="s">
        <v>248</v>
      </c>
      <c r="B23">
        <v>4</v>
      </c>
      <c r="C23">
        <v>0</v>
      </c>
      <c r="D23">
        <v>0</v>
      </c>
      <c r="E23">
        <v>0</v>
      </c>
      <c r="F23">
        <v>96</v>
      </c>
      <c r="G23">
        <v>100</v>
      </c>
      <c r="H23" t="str">
        <f t="shared" si="0"/>
        <v>Ok</v>
      </c>
    </row>
    <row r="24" spans="1:8" x14ac:dyDescent="0.3">
      <c r="A24" s="1" t="s">
        <v>249</v>
      </c>
      <c r="B24">
        <v>4</v>
      </c>
      <c r="C24">
        <v>0</v>
      </c>
      <c r="D24">
        <v>0</v>
      </c>
      <c r="E24">
        <v>0</v>
      </c>
      <c r="F24">
        <v>96</v>
      </c>
      <c r="G24">
        <v>100</v>
      </c>
      <c r="H24" t="str">
        <f t="shared" si="0"/>
        <v>Ok</v>
      </c>
    </row>
    <row r="25" spans="1:8" x14ac:dyDescent="0.3">
      <c r="A25" s="1" t="s">
        <v>250</v>
      </c>
      <c r="B25">
        <v>4</v>
      </c>
      <c r="C25">
        <v>0</v>
      </c>
      <c r="D25">
        <v>0</v>
      </c>
      <c r="E25">
        <v>0</v>
      </c>
      <c r="F25">
        <v>96</v>
      </c>
      <c r="G25">
        <v>100</v>
      </c>
      <c r="H25" t="str">
        <f t="shared" si="0"/>
        <v>Ok</v>
      </c>
    </row>
    <row r="26" spans="1:8" x14ac:dyDescent="0.3">
      <c r="A26" s="1" t="s">
        <v>251</v>
      </c>
      <c r="B26">
        <v>4</v>
      </c>
      <c r="C26">
        <v>0</v>
      </c>
      <c r="D26">
        <v>0</v>
      </c>
      <c r="E26">
        <v>0</v>
      </c>
      <c r="F26">
        <v>96</v>
      </c>
      <c r="G26">
        <v>100</v>
      </c>
      <c r="H26" t="str">
        <f t="shared" si="0"/>
        <v>Ok</v>
      </c>
    </row>
    <row r="27" spans="1:8" x14ac:dyDescent="0.3">
      <c r="A27" s="1" t="s">
        <v>252</v>
      </c>
      <c r="B27">
        <v>7</v>
      </c>
      <c r="C27">
        <v>15</v>
      </c>
      <c r="D27">
        <v>40</v>
      </c>
      <c r="E27">
        <v>0</v>
      </c>
      <c r="F27">
        <v>53</v>
      </c>
      <c r="G27">
        <v>85</v>
      </c>
      <c r="H27" t="str">
        <f t="shared" si="0"/>
        <v>Ok</v>
      </c>
    </row>
    <row r="28" spans="1:8" x14ac:dyDescent="0.3">
      <c r="A28" s="1" t="s">
        <v>270</v>
      </c>
      <c r="B28" s="4">
        <f>AVERAGEIFS(B2:B27,B2:B27,"&lt;&gt;-1",H2:H27,"Ok")</f>
        <v>14.615384615384615</v>
      </c>
      <c r="C28" s="4">
        <f>AVERAGEIFS(C2:C27,C2:C27,"&lt;&gt;-1",H2:H27,"Ok")</f>
        <v>6.4230769230769234</v>
      </c>
      <c r="D28" s="4">
        <f>AVERAGEIFS(D2:D27,D2:D27,"&lt;&gt;-1",H2:H27,"Ok")</f>
        <v>27.53846153846154</v>
      </c>
      <c r="E28" s="4">
        <f>AVERAGEIFS(E2:E27,E2:E27,"&lt;&gt;-1",H2:H27,"Ok")</f>
        <v>6.5</v>
      </c>
      <c r="F28" s="4">
        <f>AVERAGEIFS(F2:F27,F2:F27,"&lt;&gt;-1",H2:H27,"Ok")</f>
        <v>57.846153846153847</v>
      </c>
      <c r="G28" s="4">
        <f>AVERAGEIFS(G2:G27,G2:G27,"&lt;&gt;-1",H2:H27,"Ok")</f>
        <v>87.07692307692308</v>
      </c>
      <c r="H28" s="1" t="str">
        <f>IF(AND(B28+D28+F28=100,OR(C28+E28+G28=100,AND(C28=-1,E28=-1,G28=-1))),"Ok")</f>
        <v>Ok</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36DF1-3569-4845-A307-26011FE89D02}">
  <dimension ref="A1:H10"/>
  <sheetViews>
    <sheetView workbookViewId="0">
      <selection activeCell="G6" sqref="G6"/>
    </sheetView>
  </sheetViews>
  <sheetFormatPr defaultRowHeight="14.4" x14ac:dyDescent="0.3"/>
  <cols>
    <col min="1" max="1" width="39.88671875" customWidth="1"/>
    <col min="2" max="2" width="16.6640625" bestFit="1" customWidth="1"/>
    <col min="3" max="3" width="16" bestFit="1" customWidth="1"/>
    <col min="4" max="4" width="16.109375" bestFit="1" customWidth="1"/>
    <col min="5" max="5" width="15.44140625" bestFit="1" customWidth="1"/>
    <col min="6" max="6" width="17.109375" bestFit="1" customWidth="1"/>
    <col min="7" max="7" width="16.44140625" bestFit="1" customWidth="1"/>
  </cols>
  <sheetData>
    <row r="1" spans="1:8" x14ac:dyDescent="0.3">
      <c r="A1" t="s">
        <v>0</v>
      </c>
      <c r="B1" t="s">
        <v>1</v>
      </c>
      <c r="C1" t="s">
        <v>2</v>
      </c>
      <c r="D1" t="s">
        <v>3</v>
      </c>
      <c r="E1" t="s">
        <v>4</v>
      </c>
      <c r="F1" t="s">
        <v>5</v>
      </c>
      <c r="G1" t="s">
        <v>6</v>
      </c>
      <c r="H1" t="s">
        <v>268</v>
      </c>
    </row>
    <row r="2" spans="1:8" x14ac:dyDescent="0.3">
      <c r="A2" s="1" t="s">
        <v>253</v>
      </c>
      <c r="B2">
        <v>13</v>
      </c>
      <c r="C2">
        <v>13</v>
      </c>
      <c r="D2">
        <v>2</v>
      </c>
      <c r="E2">
        <v>0</v>
      </c>
      <c r="F2">
        <v>85</v>
      </c>
      <c r="G2">
        <v>87</v>
      </c>
      <c r="H2" t="str">
        <f t="shared" ref="H2:H9" si="0">IF(AND(B2+D2+F2=100,OR(C2+E2+G2=100,AND(C2=-1,E2=-1,G2=-1))),"Ok")</f>
        <v>Ok</v>
      </c>
    </row>
    <row r="3" spans="1:8" x14ac:dyDescent="0.3">
      <c r="A3" s="1" t="s">
        <v>254</v>
      </c>
      <c r="B3">
        <v>0</v>
      </c>
      <c r="C3">
        <v>0</v>
      </c>
      <c r="D3">
        <v>1</v>
      </c>
      <c r="E3">
        <v>20</v>
      </c>
      <c r="F3">
        <v>99</v>
      </c>
      <c r="G3">
        <v>80</v>
      </c>
      <c r="H3" t="str">
        <f t="shared" si="0"/>
        <v>Ok</v>
      </c>
    </row>
    <row r="4" spans="1:8" x14ac:dyDescent="0.3">
      <c r="A4" s="1" t="s">
        <v>255</v>
      </c>
      <c r="H4" t="b">
        <f t="shared" si="0"/>
        <v>0</v>
      </c>
    </row>
    <row r="5" spans="1:8" x14ac:dyDescent="0.3">
      <c r="A5" s="1" t="s">
        <v>256</v>
      </c>
      <c r="B5" s="12">
        <v>0</v>
      </c>
      <c r="C5" s="12">
        <v>2</v>
      </c>
      <c r="D5" s="12">
        <v>15</v>
      </c>
      <c r="E5" s="12">
        <v>0</v>
      </c>
      <c r="F5" s="12">
        <v>85</v>
      </c>
      <c r="G5" s="12">
        <v>98</v>
      </c>
      <c r="H5" t="str">
        <f t="shared" si="0"/>
        <v>Ok</v>
      </c>
    </row>
    <row r="6" spans="1:8" x14ac:dyDescent="0.3">
      <c r="A6" s="1" t="s">
        <v>257</v>
      </c>
      <c r="B6">
        <v>1</v>
      </c>
      <c r="C6">
        <v>1</v>
      </c>
      <c r="D6">
        <v>99</v>
      </c>
      <c r="E6">
        <v>20</v>
      </c>
      <c r="F6">
        <v>0</v>
      </c>
      <c r="G6">
        <v>79</v>
      </c>
      <c r="H6" t="str">
        <f t="shared" si="0"/>
        <v>Ok</v>
      </c>
    </row>
    <row r="7" spans="1:8" x14ac:dyDescent="0.3">
      <c r="A7" s="1" t="s">
        <v>258</v>
      </c>
      <c r="B7">
        <v>0</v>
      </c>
      <c r="C7">
        <v>0</v>
      </c>
      <c r="D7">
        <v>0</v>
      </c>
      <c r="E7">
        <v>0</v>
      </c>
      <c r="F7">
        <v>100</v>
      </c>
      <c r="G7">
        <v>100</v>
      </c>
      <c r="H7" t="str">
        <f t="shared" si="0"/>
        <v>Ok</v>
      </c>
    </row>
    <row r="8" spans="1:8" x14ac:dyDescent="0.3">
      <c r="A8" s="1" t="s">
        <v>259</v>
      </c>
      <c r="H8" t="b">
        <f t="shared" si="0"/>
        <v>0</v>
      </c>
    </row>
    <row r="9" spans="1:8" x14ac:dyDescent="0.3">
      <c r="A9" s="1" t="s">
        <v>260</v>
      </c>
      <c r="B9">
        <v>15</v>
      </c>
      <c r="C9">
        <v>2</v>
      </c>
      <c r="D9">
        <v>20</v>
      </c>
      <c r="E9">
        <v>30</v>
      </c>
      <c r="F9">
        <v>65</v>
      </c>
      <c r="G9">
        <v>68</v>
      </c>
      <c r="H9" t="str">
        <f t="shared" si="0"/>
        <v>Ok</v>
      </c>
    </row>
    <row r="10" spans="1:8" x14ac:dyDescent="0.3">
      <c r="A10" s="1" t="s">
        <v>270</v>
      </c>
      <c r="B10" s="4">
        <f>AVERAGEIFS(B2:B9,B2:B9,"&lt;&gt;-1",H2:H9,"Ok")</f>
        <v>4.833333333333333</v>
      </c>
      <c r="C10" s="4">
        <f>AVERAGEIFS(C2:C9,C2:C9,"&lt;&gt;-1",H2:H9,"Ok")</f>
        <v>3</v>
      </c>
      <c r="D10" s="4">
        <f>AVERAGEIFS(D2:D9,D2:D9,"&lt;&gt;-1",H2:H9,"Ok")</f>
        <v>22.833333333333332</v>
      </c>
      <c r="E10" s="4">
        <f>AVERAGEIFS(E2:E9,E2:E9,"&lt;&gt;-1",H2:H9,"Ok")</f>
        <v>11.666666666666666</v>
      </c>
      <c r="F10" s="4">
        <f>AVERAGEIFS(F2:F9,F2:F9,"&lt;&gt;-1",H2:H9,"Ok")</f>
        <v>72.333333333333329</v>
      </c>
      <c r="G10" s="4">
        <f>AVERAGEIFS(G2:G9,G2:G9,"&lt;&gt;-1",H2:H9,"Ok")</f>
        <v>85.333333333333329</v>
      </c>
      <c r="H10" s="1" t="str">
        <f>IF(AND(B10+D10+F10=100,OR(C10+E10+G10=100,AND(C10=-1,E10=-1,G10=-1))),"Ok")</f>
        <v>Ok</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DB7A9-6BBD-427A-8DB6-19AECE9D80C7}">
  <dimension ref="A1:H9"/>
  <sheetViews>
    <sheetView workbookViewId="0">
      <selection activeCell="B2" sqref="B2:G2"/>
    </sheetView>
  </sheetViews>
  <sheetFormatPr defaultRowHeight="14.4" x14ac:dyDescent="0.3"/>
  <cols>
    <col min="1" max="1" width="39.88671875" customWidth="1"/>
    <col min="2" max="2" width="16.6640625" bestFit="1" customWidth="1"/>
    <col min="3" max="3" width="16" bestFit="1" customWidth="1"/>
    <col min="4" max="4" width="16.109375" bestFit="1" customWidth="1"/>
    <col min="5" max="5" width="15.44140625" bestFit="1" customWidth="1"/>
    <col min="6" max="6" width="17.109375" bestFit="1" customWidth="1"/>
    <col min="7" max="7" width="16.44140625" bestFit="1" customWidth="1"/>
  </cols>
  <sheetData>
    <row r="1" spans="1:8" x14ac:dyDescent="0.3">
      <c r="A1" t="s">
        <v>0</v>
      </c>
      <c r="B1" t="s">
        <v>1</v>
      </c>
      <c r="C1" t="s">
        <v>2</v>
      </c>
      <c r="D1" t="s">
        <v>3</v>
      </c>
      <c r="E1" t="s">
        <v>4</v>
      </c>
      <c r="F1" t="s">
        <v>5</v>
      </c>
      <c r="G1" t="s">
        <v>6</v>
      </c>
      <c r="H1" t="s">
        <v>268</v>
      </c>
    </row>
    <row r="2" spans="1:8" x14ac:dyDescent="0.3">
      <c r="A2" s="1" t="s">
        <v>261</v>
      </c>
      <c r="B2" s="2">
        <v>8</v>
      </c>
      <c r="C2" s="2">
        <v>36</v>
      </c>
      <c r="D2" s="2">
        <v>60</v>
      </c>
      <c r="E2" s="2">
        <v>14</v>
      </c>
      <c r="F2" s="2">
        <v>32</v>
      </c>
      <c r="G2" s="2">
        <v>50</v>
      </c>
      <c r="H2" t="str">
        <f t="shared" ref="H2:H8" si="0">IF(AND(B2+D2+F2=100,OR(C2+E2+G2=100,AND(C2=-1,E2=-1,G2=-1))),"Ok")</f>
        <v>Ok</v>
      </c>
    </row>
    <row r="3" spans="1:8" x14ac:dyDescent="0.3">
      <c r="A3" s="1" t="s">
        <v>262</v>
      </c>
      <c r="B3">
        <v>100</v>
      </c>
      <c r="C3">
        <v>100</v>
      </c>
      <c r="D3">
        <v>0</v>
      </c>
      <c r="E3">
        <v>0</v>
      </c>
      <c r="F3">
        <v>0</v>
      </c>
      <c r="G3">
        <v>0</v>
      </c>
      <c r="H3" t="str">
        <f t="shared" si="0"/>
        <v>Ok</v>
      </c>
    </row>
    <row r="4" spans="1:8" x14ac:dyDescent="0.3">
      <c r="A4" s="1" t="s">
        <v>263</v>
      </c>
      <c r="B4">
        <v>0</v>
      </c>
      <c r="H4" t="b">
        <f t="shared" si="0"/>
        <v>0</v>
      </c>
    </row>
    <row r="5" spans="1:8" x14ac:dyDescent="0.3">
      <c r="A5" s="1" t="s">
        <v>264</v>
      </c>
      <c r="B5">
        <v>0</v>
      </c>
      <c r="H5" t="b">
        <f t="shared" si="0"/>
        <v>0</v>
      </c>
    </row>
    <row r="6" spans="1:8" x14ac:dyDescent="0.3">
      <c r="A6" s="1" t="s">
        <v>265</v>
      </c>
      <c r="B6" s="2">
        <v>81</v>
      </c>
      <c r="C6">
        <v>25</v>
      </c>
      <c r="D6">
        <v>6</v>
      </c>
      <c r="E6">
        <v>0</v>
      </c>
      <c r="F6">
        <v>13</v>
      </c>
      <c r="G6">
        <v>75</v>
      </c>
      <c r="H6" t="str">
        <f t="shared" si="0"/>
        <v>Ok</v>
      </c>
    </row>
    <row r="7" spans="1:8" x14ac:dyDescent="0.3">
      <c r="A7" s="1" t="s">
        <v>266</v>
      </c>
      <c r="H7" t="b">
        <f t="shared" si="0"/>
        <v>0</v>
      </c>
    </row>
    <row r="8" spans="1:8" x14ac:dyDescent="0.3">
      <c r="A8" s="1" t="s">
        <v>267</v>
      </c>
      <c r="B8">
        <v>18</v>
      </c>
      <c r="C8">
        <v>0</v>
      </c>
      <c r="D8">
        <v>28</v>
      </c>
      <c r="E8">
        <v>0</v>
      </c>
      <c r="F8">
        <v>54</v>
      </c>
      <c r="G8">
        <v>100</v>
      </c>
      <c r="H8" t="str">
        <f t="shared" si="0"/>
        <v>Ok</v>
      </c>
    </row>
    <row r="9" spans="1:8" x14ac:dyDescent="0.3">
      <c r="A9" s="1" t="s">
        <v>270</v>
      </c>
      <c r="B9" s="4">
        <f>AVERAGEIFS(B2:B8,B2:B8,"&lt;&gt;-1",H2:H8,"Ok")</f>
        <v>51.75</v>
      </c>
      <c r="C9" s="4">
        <f>AVERAGEIFS(C2:C8,C2:C8,"&lt;&gt;-1",H2:H8,"Ok")</f>
        <v>40.25</v>
      </c>
      <c r="D9" s="4">
        <f>AVERAGEIFS(D2:D8,D2:D8,"&lt;&gt;-1",H2:H8,"Ok")</f>
        <v>23.5</v>
      </c>
      <c r="E9" s="4">
        <f>AVERAGEIFS(E2:E8,E2:E8,"&lt;&gt;-1",H2:H8,"Ok")</f>
        <v>3.5</v>
      </c>
      <c r="F9" s="4">
        <f>AVERAGEIFS(F2:F8,F2:F8,"&lt;&gt;-1",H2:H8,"Ok")</f>
        <v>24.75</v>
      </c>
      <c r="G9" s="4">
        <f>AVERAGEIFS(G2:G8,G2:G8,"&lt;&gt;-1",H2:H8,"Ok")</f>
        <v>56.25</v>
      </c>
      <c r="H9" s="1" t="str">
        <f>IF(AND(B9+D9+F9=100,OR(C9+E9+G9=100,AND(C9=-1,E9=-1,G9=-1))),"Ok")</f>
        <v>Ok</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78191-0C78-4022-A331-42A8C79E1F06}">
  <dimension ref="A1:H12"/>
  <sheetViews>
    <sheetView workbookViewId="0">
      <selection activeCell="D3" sqref="D3"/>
    </sheetView>
  </sheetViews>
  <sheetFormatPr defaultRowHeight="14.4" x14ac:dyDescent="0.3"/>
  <cols>
    <col min="1" max="1" width="39.77734375" customWidth="1"/>
    <col min="2" max="2" width="16.6640625" bestFit="1" customWidth="1"/>
    <col min="3" max="3" width="16" bestFit="1" customWidth="1"/>
    <col min="4" max="4" width="16.109375" bestFit="1" customWidth="1"/>
    <col min="5" max="5" width="15.44140625" bestFit="1" customWidth="1"/>
    <col min="6" max="6" width="17.109375" bestFit="1" customWidth="1"/>
    <col min="7" max="7" width="16.44140625" bestFit="1" customWidth="1"/>
  </cols>
  <sheetData>
    <row r="1" spans="1:8" x14ac:dyDescent="0.3">
      <c r="A1" t="s">
        <v>0</v>
      </c>
      <c r="B1" t="s">
        <v>1</v>
      </c>
      <c r="C1" t="s">
        <v>2</v>
      </c>
      <c r="D1" t="s">
        <v>3</v>
      </c>
      <c r="E1" t="s">
        <v>4</v>
      </c>
      <c r="F1" t="s">
        <v>5</v>
      </c>
      <c r="G1" t="s">
        <v>6</v>
      </c>
      <c r="H1" t="s">
        <v>268</v>
      </c>
    </row>
    <row r="2" spans="1:8" x14ac:dyDescent="0.3">
      <c r="A2" s="3" t="s">
        <v>7</v>
      </c>
      <c r="B2" s="2"/>
      <c r="C2" s="2"/>
      <c r="D2" s="2"/>
      <c r="E2" s="2"/>
      <c r="F2" s="2"/>
      <c r="G2" s="2"/>
      <c r="H2" s="2" t="b">
        <f>IF(AND(B2+D2+F2=100,OR(C2+E2+G2=100,AND(C2=-1,E2=-1,G2=-1))),"Ok")</f>
        <v>0</v>
      </c>
    </row>
    <row r="3" spans="1:8" x14ac:dyDescent="0.3">
      <c r="A3" s="1" t="s">
        <v>8</v>
      </c>
      <c r="B3" s="2">
        <v>16</v>
      </c>
      <c r="C3" s="2">
        <v>27</v>
      </c>
      <c r="D3" s="2">
        <v>82</v>
      </c>
      <c r="E3" s="2">
        <v>67</v>
      </c>
      <c r="F3" s="2">
        <v>2</v>
      </c>
      <c r="G3" s="2">
        <v>6</v>
      </c>
      <c r="H3" t="str">
        <f t="shared" ref="H3:H11" si="0">IF(AND(B3+D3+F3=100,OR(C3+E3+G3=100,AND(C3=-1,E3=-1,G3=-1))),"Ok")</f>
        <v>Ok</v>
      </c>
    </row>
    <row r="4" spans="1:8" x14ac:dyDescent="0.3">
      <c r="A4" s="1" t="s">
        <v>9</v>
      </c>
      <c r="B4" s="2">
        <v>63.7</v>
      </c>
      <c r="C4" s="2">
        <v>95.4</v>
      </c>
      <c r="D4" s="2">
        <v>36.200000000000003</v>
      </c>
      <c r="E4" s="2">
        <v>4.5999999999999996</v>
      </c>
      <c r="F4" s="2">
        <v>0.1</v>
      </c>
      <c r="G4" s="2">
        <v>0</v>
      </c>
      <c r="H4" t="str">
        <f t="shared" si="0"/>
        <v>Ok</v>
      </c>
    </row>
    <row r="5" spans="1:8" x14ac:dyDescent="0.3">
      <c r="A5" s="1" t="s">
        <v>10</v>
      </c>
      <c r="B5" s="2">
        <v>45.9</v>
      </c>
      <c r="C5" s="2">
        <v>100</v>
      </c>
      <c r="D5" s="2">
        <v>53.2</v>
      </c>
      <c r="E5" s="2">
        <v>0</v>
      </c>
      <c r="F5" s="2">
        <v>0.9</v>
      </c>
      <c r="G5" s="2">
        <v>0</v>
      </c>
      <c r="H5" t="str">
        <f t="shared" si="0"/>
        <v>Ok</v>
      </c>
    </row>
    <row r="6" spans="1:8" x14ac:dyDescent="0.3">
      <c r="A6" s="1" t="s">
        <v>11</v>
      </c>
      <c r="B6" s="12">
        <v>1</v>
      </c>
      <c r="C6" s="12">
        <v>12</v>
      </c>
      <c r="D6" s="12">
        <v>33</v>
      </c>
      <c r="E6" s="12">
        <v>0</v>
      </c>
      <c r="F6" s="12">
        <v>66</v>
      </c>
      <c r="G6" s="12">
        <v>88</v>
      </c>
      <c r="H6" t="str">
        <f t="shared" si="0"/>
        <v>Ok</v>
      </c>
    </row>
    <row r="7" spans="1:8" x14ac:dyDescent="0.3">
      <c r="A7" s="1" t="s">
        <v>12</v>
      </c>
      <c r="B7">
        <v>1</v>
      </c>
      <c r="C7">
        <v>0</v>
      </c>
      <c r="D7">
        <v>34</v>
      </c>
      <c r="E7">
        <v>0</v>
      </c>
      <c r="F7">
        <v>65</v>
      </c>
      <c r="G7">
        <v>100</v>
      </c>
      <c r="H7" t="str">
        <f t="shared" si="0"/>
        <v>Ok</v>
      </c>
    </row>
    <row r="8" spans="1:8" x14ac:dyDescent="0.3">
      <c r="A8" s="1" t="s">
        <v>13</v>
      </c>
      <c r="B8">
        <v>11</v>
      </c>
      <c r="C8">
        <v>16</v>
      </c>
      <c r="D8">
        <v>39</v>
      </c>
      <c r="E8">
        <v>4</v>
      </c>
      <c r="F8">
        <v>50</v>
      </c>
      <c r="G8">
        <v>80</v>
      </c>
      <c r="H8" t="str">
        <f t="shared" si="0"/>
        <v>Ok</v>
      </c>
    </row>
    <row r="9" spans="1:8" x14ac:dyDescent="0.3">
      <c r="A9" s="1" t="s">
        <v>14</v>
      </c>
      <c r="B9">
        <v>4</v>
      </c>
      <c r="C9">
        <v>0</v>
      </c>
      <c r="D9">
        <v>0</v>
      </c>
      <c r="E9">
        <v>0</v>
      </c>
      <c r="F9">
        <v>96</v>
      </c>
      <c r="G9">
        <v>100</v>
      </c>
      <c r="H9" t="str">
        <f t="shared" si="0"/>
        <v>Ok</v>
      </c>
    </row>
    <row r="10" spans="1:8" x14ac:dyDescent="0.3">
      <c r="A10" s="1" t="s">
        <v>15</v>
      </c>
      <c r="B10">
        <v>10</v>
      </c>
      <c r="C10">
        <v>16</v>
      </c>
      <c r="D10">
        <v>37</v>
      </c>
      <c r="E10">
        <v>5</v>
      </c>
      <c r="F10">
        <v>53</v>
      </c>
      <c r="G10">
        <v>79</v>
      </c>
      <c r="H10" t="str">
        <f t="shared" si="0"/>
        <v>Ok</v>
      </c>
    </row>
    <row r="11" spans="1:8" x14ac:dyDescent="0.3">
      <c r="A11" s="1" t="s">
        <v>16</v>
      </c>
      <c r="H11" t="b">
        <f t="shared" si="0"/>
        <v>0</v>
      </c>
    </row>
    <row r="12" spans="1:8" x14ac:dyDescent="0.3">
      <c r="A12" s="1" t="s">
        <v>270</v>
      </c>
      <c r="B12" s="4">
        <f>AVERAGEIFS(B2:B11,B2:B11,"&lt;&gt;-1",H2:H11,"Ok")</f>
        <v>19.074999999999999</v>
      </c>
      <c r="C12" s="4">
        <f>AVERAGEIFS(C2:C11,C2:C11,"&lt;&gt;-1",H2:H11,"Ok")</f>
        <v>33.299999999999997</v>
      </c>
      <c r="D12" s="4">
        <f>AVERAGEIFS(D2:D11,D2:D11,"&lt;&gt;-1",H2:H11,"Ok")</f>
        <v>39.299999999999997</v>
      </c>
      <c r="E12" s="4">
        <f>AVERAGEIFS(E2:E11,E2:E11,"&lt;&gt;-1",H2:H11,"Ok")</f>
        <v>10.074999999999999</v>
      </c>
      <c r="F12" s="4">
        <f>AVERAGEIFS(F2:F11,F2:F11,"&lt;&gt;-1",H2:H11,"Ok")</f>
        <v>41.625</v>
      </c>
      <c r="G12" s="4">
        <f>AVERAGEIFS(G2:G11,G2:G11,"&lt;&gt;-1",H2:H11,"Ok")</f>
        <v>56.625</v>
      </c>
      <c r="H12" s="1" t="str">
        <f>IF(AND(B12+D12+F12=100,OR(C12+E12+G12=100,AND(C12=-1,E12=-1,G12=-1))),"Ok")</f>
        <v>Ok</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894D5-0608-4A96-B7C1-C7A3203588BE}">
  <dimension ref="A1:H40"/>
  <sheetViews>
    <sheetView topLeftCell="A16" zoomScale="90" zoomScaleNormal="90" workbookViewId="0">
      <selection activeCell="D34" sqref="D34"/>
    </sheetView>
  </sheetViews>
  <sheetFormatPr defaultRowHeight="14.4" x14ac:dyDescent="0.3"/>
  <cols>
    <col min="1" max="1" width="40.21875" customWidth="1"/>
    <col min="2" max="2" width="16.6640625" bestFit="1" customWidth="1"/>
    <col min="3" max="3" width="16" bestFit="1" customWidth="1"/>
    <col min="4" max="4" width="16.109375" bestFit="1" customWidth="1"/>
    <col min="5" max="5" width="15.44140625" bestFit="1" customWidth="1"/>
    <col min="6" max="6" width="17.109375" bestFit="1" customWidth="1"/>
    <col min="7" max="7" width="16.44140625" bestFit="1" customWidth="1"/>
  </cols>
  <sheetData>
    <row r="1" spans="1:8" x14ac:dyDescent="0.3">
      <c r="A1" t="s">
        <v>0</v>
      </c>
      <c r="B1" t="s">
        <v>1</v>
      </c>
      <c r="C1" t="s">
        <v>2</v>
      </c>
      <c r="D1" t="s">
        <v>3</v>
      </c>
      <c r="E1" t="s">
        <v>4</v>
      </c>
      <c r="F1" t="s">
        <v>5</v>
      </c>
      <c r="G1" t="s">
        <v>6</v>
      </c>
      <c r="H1" t="s">
        <v>268</v>
      </c>
    </row>
    <row r="2" spans="1:8" x14ac:dyDescent="0.3">
      <c r="A2" s="1" t="s">
        <v>17</v>
      </c>
      <c r="B2">
        <v>0.1</v>
      </c>
      <c r="C2">
        <v>0</v>
      </c>
      <c r="D2">
        <v>72</v>
      </c>
      <c r="E2">
        <v>0.3</v>
      </c>
      <c r="F2">
        <v>27.9</v>
      </c>
      <c r="G2">
        <v>99.7</v>
      </c>
      <c r="H2" t="str">
        <f>IF(AND(B2+D2+F2=100,OR(C2+E2+G2=100,AND(C2=-1,E2=-1,G2=-1))),"Ok")</f>
        <v>Ok</v>
      </c>
    </row>
    <row r="3" spans="1:8" x14ac:dyDescent="0.3">
      <c r="A3" s="1" t="s">
        <v>18</v>
      </c>
      <c r="B3">
        <v>0</v>
      </c>
      <c r="C3">
        <v>0</v>
      </c>
      <c r="D3">
        <v>8.4</v>
      </c>
      <c r="E3">
        <v>3.9</v>
      </c>
      <c r="F3">
        <v>45.5</v>
      </c>
      <c r="G3">
        <v>89.6</v>
      </c>
      <c r="H3" t="b">
        <f t="shared" ref="H3:H39" si="0">IF(AND(B3+D3+F3=100,OR(C3+E3+G3=100,AND(C3=-1,E3=-1,G3=-1))),"Ok")</f>
        <v>0</v>
      </c>
    </row>
    <row r="4" spans="1:8" x14ac:dyDescent="0.3">
      <c r="A4" s="1" t="s">
        <v>19</v>
      </c>
      <c r="B4">
        <v>0</v>
      </c>
      <c r="C4">
        <v>0</v>
      </c>
      <c r="D4">
        <v>4.5</v>
      </c>
      <c r="E4">
        <v>0</v>
      </c>
      <c r="F4">
        <v>95.5</v>
      </c>
      <c r="G4">
        <v>100</v>
      </c>
      <c r="H4" t="str">
        <f t="shared" si="0"/>
        <v>Ok</v>
      </c>
    </row>
    <row r="5" spans="1:8" x14ac:dyDescent="0.3">
      <c r="A5" s="1" t="s">
        <v>20</v>
      </c>
      <c r="B5" s="2">
        <v>4.4000000000000004</v>
      </c>
      <c r="C5">
        <v>0</v>
      </c>
      <c r="D5">
        <v>10.199999999999999</v>
      </c>
      <c r="E5">
        <v>0.2</v>
      </c>
      <c r="F5">
        <v>85.2</v>
      </c>
      <c r="G5">
        <v>99.8</v>
      </c>
      <c r="H5" t="b">
        <f t="shared" si="0"/>
        <v>0</v>
      </c>
    </row>
    <row r="6" spans="1:8" x14ac:dyDescent="0.3">
      <c r="A6" s="1" t="s">
        <v>21</v>
      </c>
      <c r="B6">
        <v>70</v>
      </c>
      <c r="C6">
        <v>100</v>
      </c>
      <c r="D6">
        <v>20</v>
      </c>
      <c r="E6">
        <v>0</v>
      </c>
      <c r="F6">
        <v>10</v>
      </c>
      <c r="G6">
        <v>0</v>
      </c>
      <c r="H6" t="str">
        <f t="shared" si="0"/>
        <v>Ok</v>
      </c>
    </row>
    <row r="7" spans="1:8" x14ac:dyDescent="0.3">
      <c r="A7" s="1" t="s">
        <v>22</v>
      </c>
      <c r="B7">
        <v>96.7</v>
      </c>
      <c r="C7">
        <v>33.200000000000003</v>
      </c>
      <c r="D7">
        <v>0</v>
      </c>
      <c r="E7">
        <v>14.4</v>
      </c>
      <c r="F7">
        <v>3.3</v>
      </c>
      <c r="G7">
        <v>52.4</v>
      </c>
      <c r="H7" t="str">
        <f t="shared" si="0"/>
        <v>Ok</v>
      </c>
    </row>
    <row r="8" spans="1:8" x14ac:dyDescent="0.3">
      <c r="A8" s="1" t="s">
        <v>23</v>
      </c>
      <c r="B8">
        <v>10</v>
      </c>
      <c r="C8">
        <v>5</v>
      </c>
      <c r="D8">
        <v>90</v>
      </c>
      <c r="E8">
        <v>95</v>
      </c>
      <c r="F8" s="2">
        <v>0</v>
      </c>
      <c r="G8" s="2">
        <v>0</v>
      </c>
      <c r="H8" t="str">
        <f t="shared" si="0"/>
        <v>Ok</v>
      </c>
    </row>
    <row r="9" spans="1:8" x14ac:dyDescent="0.3">
      <c r="A9" s="1" t="s">
        <v>24</v>
      </c>
      <c r="B9">
        <v>95</v>
      </c>
      <c r="C9">
        <v>90</v>
      </c>
      <c r="D9" s="2">
        <v>0</v>
      </c>
      <c r="E9">
        <v>0</v>
      </c>
      <c r="F9">
        <v>5</v>
      </c>
      <c r="G9">
        <v>10</v>
      </c>
      <c r="H9" t="str">
        <f t="shared" si="0"/>
        <v>Ok</v>
      </c>
    </row>
    <row r="10" spans="1:8" x14ac:dyDescent="0.3">
      <c r="A10" s="1" t="s">
        <v>25</v>
      </c>
      <c r="B10">
        <v>15</v>
      </c>
      <c r="C10">
        <v>10</v>
      </c>
      <c r="D10">
        <v>20</v>
      </c>
      <c r="E10">
        <v>0</v>
      </c>
      <c r="F10">
        <v>65</v>
      </c>
      <c r="G10">
        <v>90</v>
      </c>
      <c r="H10" t="str">
        <f t="shared" si="0"/>
        <v>Ok</v>
      </c>
    </row>
    <row r="11" spans="1:8" x14ac:dyDescent="0.3">
      <c r="A11" s="1" t="s">
        <v>26</v>
      </c>
      <c r="H11" t="b">
        <f t="shared" si="0"/>
        <v>0</v>
      </c>
    </row>
    <row r="12" spans="1:8" x14ac:dyDescent="0.3">
      <c r="A12" s="1" t="s">
        <v>27</v>
      </c>
      <c r="B12">
        <v>10</v>
      </c>
      <c r="C12">
        <v>5</v>
      </c>
      <c r="D12">
        <v>90</v>
      </c>
      <c r="E12">
        <v>95</v>
      </c>
      <c r="F12">
        <v>0</v>
      </c>
      <c r="G12">
        <v>0</v>
      </c>
      <c r="H12" t="str">
        <f t="shared" si="0"/>
        <v>Ok</v>
      </c>
    </row>
    <row r="13" spans="1:8" x14ac:dyDescent="0.3">
      <c r="A13" s="1" t="s">
        <v>28</v>
      </c>
      <c r="B13" s="12">
        <v>84</v>
      </c>
      <c r="C13" s="12">
        <v>3</v>
      </c>
      <c r="D13" s="12">
        <v>6</v>
      </c>
      <c r="E13" s="12">
        <v>0</v>
      </c>
      <c r="F13" s="12">
        <v>10</v>
      </c>
      <c r="G13" s="12">
        <v>97</v>
      </c>
      <c r="H13" t="str">
        <f t="shared" si="0"/>
        <v>Ok</v>
      </c>
    </row>
    <row r="14" spans="1:8" x14ac:dyDescent="0.3">
      <c r="A14" s="1" t="s">
        <v>29</v>
      </c>
      <c r="B14" s="12">
        <v>23</v>
      </c>
      <c r="C14" s="12">
        <v>36</v>
      </c>
      <c r="D14" s="12">
        <v>51</v>
      </c>
      <c r="E14" s="12">
        <v>11</v>
      </c>
      <c r="F14" s="12">
        <v>26</v>
      </c>
      <c r="G14" s="12">
        <v>53</v>
      </c>
      <c r="H14" t="str">
        <f t="shared" si="0"/>
        <v>Ok</v>
      </c>
    </row>
    <row r="15" spans="1:8" x14ac:dyDescent="0.3">
      <c r="A15" s="1" t="s">
        <v>30</v>
      </c>
      <c r="B15" s="12">
        <v>0</v>
      </c>
      <c r="C15" s="12">
        <v>58</v>
      </c>
      <c r="D15" s="12">
        <v>42</v>
      </c>
      <c r="E15" s="12">
        <v>0</v>
      </c>
      <c r="F15" s="12">
        <v>58</v>
      </c>
      <c r="G15" s="12">
        <v>42</v>
      </c>
      <c r="H15" t="str">
        <f t="shared" si="0"/>
        <v>Ok</v>
      </c>
    </row>
    <row r="16" spans="1:8" x14ac:dyDescent="0.3">
      <c r="A16" s="1" t="s">
        <v>31</v>
      </c>
      <c r="B16">
        <v>50</v>
      </c>
      <c r="C16">
        <v>20</v>
      </c>
      <c r="D16">
        <v>50</v>
      </c>
      <c r="E16">
        <v>0</v>
      </c>
      <c r="F16">
        <v>0</v>
      </c>
      <c r="G16">
        <v>80</v>
      </c>
      <c r="H16" t="str">
        <f t="shared" si="0"/>
        <v>Ok</v>
      </c>
    </row>
    <row r="17" spans="1:8" x14ac:dyDescent="0.3">
      <c r="A17" s="1" t="s">
        <v>32</v>
      </c>
      <c r="B17">
        <v>10</v>
      </c>
      <c r="C17">
        <v>0</v>
      </c>
      <c r="D17">
        <v>60</v>
      </c>
      <c r="E17">
        <v>0</v>
      </c>
      <c r="F17">
        <v>30</v>
      </c>
      <c r="G17">
        <v>100</v>
      </c>
      <c r="H17" t="str">
        <f t="shared" si="0"/>
        <v>Ok</v>
      </c>
    </row>
    <row r="18" spans="1:8" x14ac:dyDescent="0.3">
      <c r="A18" s="1" t="s">
        <v>33</v>
      </c>
      <c r="B18">
        <v>70</v>
      </c>
      <c r="C18">
        <v>0</v>
      </c>
      <c r="D18">
        <v>30</v>
      </c>
      <c r="E18">
        <v>0</v>
      </c>
      <c r="F18">
        <v>0</v>
      </c>
      <c r="G18">
        <v>100</v>
      </c>
      <c r="H18" t="str">
        <f t="shared" si="0"/>
        <v>Ok</v>
      </c>
    </row>
    <row r="19" spans="1:8" x14ac:dyDescent="0.3">
      <c r="A19" s="1" t="s">
        <v>34</v>
      </c>
      <c r="B19">
        <v>49</v>
      </c>
      <c r="C19">
        <v>27</v>
      </c>
      <c r="D19">
        <v>47</v>
      </c>
      <c r="E19">
        <v>66</v>
      </c>
      <c r="F19">
        <v>4</v>
      </c>
      <c r="G19">
        <v>7</v>
      </c>
      <c r="H19" t="str">
        <f t="shared" si="0"/>
        <v>Ok</v>
      </c>
    </row>
    <row r="20" spans="1:8" x14ac:dyDescent="0.3">
      <c r="A20" s="1" t="s">
        <v>35</v>
      </c>
      <c r="B20">
        <v>5</v>
      </c>
      <c r="C20">
        <v>60</v>
      </c>
      <c r="D20">
        <v>80</v>
      </c>
      <c r="E20">
        <v>0</v>
      </c>
      <c r="F20">
        <v>15</v>
      </c>
      <c r="G20">
        <v>40</v>
      </c>
      <c r="H20" t="str">
        <f t="shared" si="0"/>
        <v>Ok</v>
      </c>
    </row>
    <row r="21" spans="1:8" x14ac:dyDescent="0.3">
      <c r="A21" s="1" t="s">
        <v>36</v>
      </c>
      <c r="B21">
        <v>0</v>
      </c>
      <c r="C21">
        <v>0</v>
      </c>
      <c r="D21">
        <v>25.7</v>
      </c>
      <c r="E21" s="2">
        <v>1.7</v>
      </c>
      <c r="F21">
        <v>74.3</v>
      </c>
      <c r="G21">
        <v>98.3</v>
      </c>
      <c r="H21" t="str">
        <f t="shared" si="0"/>
        <v>Ok</v>
      </c>
    </row>
    <row r="22" spans="1:8" x14ac:dyDescent="0.3">
      <c r="A22" s="1" t="s">
        <v>37</v>
      </c>
      <c r="B22">
        <v>23</v>
      </c>
      <c r="C22">
        <v>11</v>
      </c>
      <c r="D22">
        <v>77</v>
      </c>
      <c r="E22">
        <v>89</v>
      </c>
      <c r="F22">
        <v>0</v>
      </c>
      <c r="G22">
        <v>0</v>
      </c>
      <c r="H22" t="str">
        <f t="shared" si="0"/>
        <v>Ok</v>
      </c>
    </row>
    <row r="23" spans="1:8" x14ac:dyDescent="0.3">
      <c r="A23" s="1" t="s">
        <v>38</v>
      </c>
      <c r="B23">
        <v>23</v>
      </c>
      <c r="C23">
        <v>27</v>
      </c>
      <c r="D23">
        <v>77</v>
      </c>
      <c r="E23">
        <v>73</v>
      </c>
      <c r="F23">
        <v>0</v>
      </c>
      <c r="G23">
        <v>0</v>
      </c>
      <c r="H23" t="str">
        <f t="shared" si="0"/>
        <v>Ok</v>
      </c>
    </row>
    <row r="24" spans="1:8" x14ac:dyDescent="0.3">
      <c r="A24" s="1" t="s">
        <v>39</v>
      </c>
      <c r="B24">
        <v>68</v>
      </c>
      <c r="C24">
        <v>97</v>
      </c>
      <c r="D24">
        <v>32</v>
      </c>
      <c r="E24">
        <v>3</v>
      </c>
      <c r="F24">
        <v>0</v>
      </c>
      <c r="G24">
        <v>0</v>
      </c>
      <c r="H24" t="str">
        <f t="shared" si="0"/>
        <v>Ok</v>
      </c>
    </row>
    <row r="25" spans="1:8" x14ac:dyDescent="0.3">
      <c r="A25" s="1" t="s">
        <v>40</v>
      </c>
      <c r="B25">
        <v>5</v>
      </c>
      <c r="C25">
        <v>10</v>
      </c>
      <c r="D25">
        <v>95</v>
      </c>
      <c r="E25">
        <v>90</v>
      </c>
      <c r="F25" s="2">
        <v>0</v>
      </c>
      <c r="G25" s="2">
        <v>0</v>
      </c>
      <c r="H25" t="str">
        <f t="shared" si="0"/>
        <v>Ok</v>
      </c>
    </row>
    <row r="26" spans="1:8" x14ac:dyDescent="0.3">
      <c r="A26" s="1" t="s">
        <v>41</v>
      </c>
      <c r="B26">
        <v>60</v>
      </c>
      <c r="C26">
        <v>65</v>
      </c>
      <c r="D26">
        <v>38</v>
      </c>
      <c r="E26">
        <v>35</v>
      </c>
      <c r="F26">
        <v>2</v>
      </c>
      <c r="G26" s="2">
        <v>0</v>
      </c>
      <c r="H26" t="str">
        <f t="shared" si="0"/>
        <v>Ok</v>
      </c>
    </row>
    <row r="27" spans="1:8" x14ac:dyDescent="0.3">
      <c r="A27" s="1" t="s">
        <v>42</v>
      </c>
      <c r="B27">
        <v>15</v>
      </c>
      <c r="C27">
        <v>65</v>
      </c>
      <c r="D27">
        <v>85</v>
      </c>
      <c r="E27">
        <v>0</v>
      </c>
      <c r="F27">
        <v>0</v>
      </c>
      <c r="G27">
        <v>35</v>
      </c>
      <c r="H27" t="str">
        <f t="shared" si="0"/>
        <v>Ok</v>
      </c>
    </row>
    <row r="28" spans="1:8" x14ac:dyDescent="0.3">
      <c r="A28" s="1" t="s">
        <v>43</v>
      </c>
      <c r="B28">
        <v>15</v>
      </c>
      <c r="C28">
        <v>10</v>
      </c>
      <c r="D28">
        <v>85</v>
      </c>
      <c r="E28">
        <v>0</v>
      </c>
      <c r="F28">
        <v>0</v>
      </c>
      <c r="G28">
        <v>90</v>
      </c>
      <c r="H28" t="str">
        <f t="shared" si="0"/>
        <v>Ok</v>
      </c>
    </row>
    <row r="29" spans="1:8" x14ac:dyDescent="0.3">
      <c r="A29" s="1" t="s">
        <v>44</v>
      </c>
      <c r="B29">
        <v>0.1</v>
      </c>
      <c r="C29">
        <v>0</v>
      </c>
      <c r="D29">
        <v>18.899999999999999</v>
      </c>
      <c r="E29">
        <v>1</v>
      </c>
      <c r="F29">
        <v>81</v>
      </c>
      <c r="G29">
        <v>99</v>
      </c>
      <c r="H29" t="str">
        <f t="shared" si="0"/>
        <v>Ok</v>
      </c>
    </row>
    <row r="30" spans="1:8" x14ac:dyDescent="0.3">
      <c r="A30" s="1" t="s">
        <v>45</v>
      </c>
      <c r="B30">
        <v>90</v>
      </c>
      <c r="C30">
        <v>90</v>
      </c>
      <c r="D30" s="2">
        <v>0</v>
      </c>
      <c r="E30" s="2">
        <v>0</v>
      </c>
      <c r="F30">
        <v>10</v>
      </c>
      <c r="G30">
        <v>10</v>
      </c>
      <c r="H30" t="str">
        <f t="shared" si="0"/>
        <v>Ok</v>
      </c>
    </row>
    <row r="31" spans="1:8" x14ac:dyDescent="0.3">
      <c r="A31" s="1" t="s">
        <v>46</v>
      </c>
      <c r="B31">
        <v>35</v>
      </c>
      <c r="C31">
        <v>0</v>
      </c>
      <c r="D31">
        <v>65</v>
      </c>
      <c r="E31">
        <v>0</v>
      </c>
      <c r="F31">
        <v>0</v>
      </c>
      <c r="G31">
        <v>100</v>
      </c>
      <c r="H31" t="str">
        <f t="shared" si="0"/>
        <v>Ok</v>
      </c>
    </row>
    <row r="32" spans="1:8" x14ac:dyDescent="0.3">
      <c r="A32" s="1" t="s">
        <v>47</v>
      </c>
      <c r="B32">
        <v>40</v>
      </c>
      <c r="C32">
        <v>0</v>
      </c>
      <c r="D32">
        <v>60</v>
      </c>
      <c r="E32" s="2">
        <v>0</v>
      </c>
      <c r="F32">
        <v>0</v>
      </c>
      <c r="G32">
        <v>100</v>
      </c>
      <c r="H32" t="str">
        <f t="shared" si="0"/>
        <v>Ok</v>
      </c>
    </row>
    <row r="33" spans="1:8" x14ac:dyDescent="0.3">
      <c r="A33" s="1" t="s">
        <v>48</v>
      </c>
      <c r="B33">
        <v>14</v>
      </c>
      <c r="C33">
        <v>0</v>
      </c>
      <c r="D33">
        <v>50</v>
      </c>
      <c r="E33">
        <v>4</v>
      </c>
      <c r="F33">
        <v>36</v>
      </c>
      <c r="G33">
        <v>96</v>
      </c>
      <c r="H33" t="str">
        <f t="shared" si="0"/>
        <v>Ok</v>
      </c>
    </row>
    <row r="34" spans="1:8" x14ac:dyDescent="0.3">
      <c r="A34" s="1" t="s">
        <v>49</v>
      </c>
      <c r="B34">
        <v>22</v>
      </c>
      <c r="C34">
        <v>0</v>
      </c>
      <c r="D34">
        <v>45</v>
      </c>
      <c r="E34">
        <v>2</v>
      </c>
      <c r="F34">
        <v>33</v>
      </c>
      <c r="G34">
        <v>98</v>
      </c>
      <c r="H34" t="str">
        <f t="shared" si="0"/>
        <v>Ok</v>
      </c>
    </row>
    <row r="35" spans="1:8" x14ac:dyDescent="0.3">
      <c r="A35" s="1" t="s">
        <v>50</v>
      </c>
      <c r="B35">
        <v>40</v>
      </c>
      <c r="C35">
        <v>0</v>
      </c>
      <c r="D35">
        <v>60</v>
      </c>
      <c r="E35">
        <v>15</v>
      </c>
      <c r="F35">
        <v>0</v>
      </c>
      <c r="G35">
        <v>85</v>
      </c>
      <c r="H35" t="str">
        <f t="shared" si="0"/>
        <v>Ok</v>
      </c>
    </row>
    <row r="36" spans="1:8" x14ac:dyDescent="0.3">
      <c r="A36" s="1" t="s">
        <v>51</v>
      </c>
      <c r="B36">
        <v>0</v>
      </c>
      <c r="C36">
        <v>0</v>
      </c>
      <c r="D36">
        <v>41</v>
      </c>
      <c r="E36">
        <v>6</v>
      </c>
      <c r="F36">
        <v>59</v>
      </c>
      <c r="G36">
        <v>94</v>
      </c>
      <c r="H36" t="str">
        <f t="shared" si="0"/>
        <v>Ok</v>
      </c>
    </row>
    <row r="37" spans="1:8" x14ac:dyDescent="0.3">
      <c r="A37" s="1" t="s">
        <v>52</v>
      </c>
      <c r="B37">
        <v>10</v>
      </c>
      <c r="C37">
        <v>70</v>
      </c>
      <c r="D37">
        <v>57</v>
      </c>
      <c r="E37">
        <v>5</v>
      </c>
      <c r="F37">
        <v>33</v>
      </c>
      <c r="G37">
        <v>25</v>
      </c>
      <c r="H37" t="str">
        <f t="shared" si="0"/>
        <v>Ok</v>
      </c>
    </row>
    <row r="38" spans="1:8" x14ac:dyDescent="0.3">
      <c r="A38" s="1" t="s">
        <v>53</v>
      </c>
      <c r="B38">
        <v>17</v>
      </c>
      <c r="C38">
        <v>0</v>
      </c>
      <c r="D38">
        <v>1</v>
      </c>
      <c r="E38">
        <v>0</v>
      </c>
      <c r="F38">
        <v>0</v>
      </c>
      <c r="G38">
        <v>94</v>
      </c>
      <c r="H38" t="b">
        <f t="shared" si="0"/>
        <v>0</v>
      </c>
    </row>
    <row r="39" spans="1:8" x14ac:dyDescent="0.3">
      <c r="A39" s="1" t="s">
        <v>54</v>
      </c>
      <c r="B39">
        <v>35</v>
      </c>
      <c r="C39">
        <v>20</v>
      </c>
      <c r="D39">
        <v>55</v>
      </c>
      <c r="E39">
        <v>80</v>
      </c>
      <c r="F39">
        <v>10</v>
      </c>
      <c r="G39">
        <v>0</v>
      </c>
      <c r="H39" t="str">
        <f t="shared" si="0"/>
        <v>Ok</v>
      </c>
    </row>
    <row r="40" spans="1:8" x14ac:dyDescent="0.3">
      <c r="A40" s="1" t="s">
        <v>270</v>
      </c>
      <c r="B40" s="4">
        <f>AVERAGEIFS(B2:B39,B2:B39,"&lt;&gt;-1",H2:H39,"Ok")</f>
        <v>31.85</v>
      </c>
      <c r="C40" s="4">
        <f>AVERAGEIFS(C2:C39,C2:C39,"&lt;&gt;-1",H2:H39,"Ok")</f>
        <v>26.829411764705885</v>
      </c>
      <c r="D40" s="4">
        <f>AVERAGEIFS(D2:D39,D2:D39,"&lt;&gt;-1",H2:H39,"Ok")</f>
        <v>47.914705882352948</v>
      </c>
      <c r="E40" s="4">
        <f>AVERAGEIFS(E2:E39,E2:E39,"&lt;&gt;-1",H2:H39,"Ok")</f>
        <v>20.188235294117646</v>
      </c>
      <c r="F40" s="4">
        <f>AVERAGEIFS(F2:F39,F2:F39,"&lt;&gt;-1",H2:H39,"Ok")</f>
        <v>20.235294117647058</v>
      </c>
      <c r="G40" s="4">
        <f>AVERAGEIFS(G2:G39,G2:G39,"&lt;&gt;-1",H2:H39,"Ok")</f>
        <v>52.982352941176472</v>
      </c>
      <c r="H40" t="str">
        <f>IF(AND(B40+D40+F40=100,OR(C40+E40+G40=100,AND(C40=-1,E40=-1,G40=-1))),"Ok")</f>
        <v>Ok</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D6564-4A41-47F1-A20C-18E100573F0C}">
  <dimension ref="A1:H13"/>
  <sheetViews>
    <sheetView workbookViewId="0">
      <selection activeCell="B14" sqref="B14"/>
    </sheetView>
  </sheetViews>
  <sheetFormatPr defaultRowHeight="14.4" x14ac:dyDescent="0.3"/>
  <cols>
    <col min="1" max="1" width="29.21875" customWidth="1"/>
    <col min="2" max="2" width="16.6640625" bestFit="1" customWidth="1"/>
    <col min="3" max="3" width="16" bestFit="1" customWidth="1"/>
    <col min="4" max="4" width="16.109375" bestFit="1" customWidth="1"/>
    <col min="5" max="5" width="15.44140625" bestFit="1" customWidth="1"/>
    <col min="6" max="6" width="17.109375" bestFit="1" customWidth="1"/>
    <col min="7" max="7" width="16.44140625" bestFit="1" customWidth="1"/>
    <col min="8" max="8" width="8.33203125" bestFit="1" customWidth="1"/>
  </cols>
  <sheetData>
    <row r="1" spans="1:8" x14ac:dyDescent="0.3">
      <c r="A1" t="s">
        <v>0</v>
      </c>
      <c r="B1" t="s">
        <v>1</v>
      </c>
      <c r="C1" t="s">
        <v>2</v>
      </c>
      <c r="D1" t="s">
        <v>3</v>
      </c>
      <c r="E1" t="s">
        <v>4</v>
      </c>
      <c r="F1" t="s">
        <v>5</v>
      </c>
      <c r="G1" t="s">
        <v>6</v>
      </c>
      <c r="H1" t="s">
        <v>268</v>
      </c>
    </row>
    <row r="2" spans="1:8" x14ac:dyDescent="0.3">
      <c r="A2" s="1" t="s">
        <v>55</v>
      </c>
      <c r="B2">
        <v>20</v>
      </c>
      <c r="C2">
        <v>10</v>
      </c>
      <c r="D2">
        <v>40</v>
      </c>
      <c r="E2">
        <v>30</v>
      </c>
      <c r="F2">
        <v>40</v>
      </c>
      <c r="G2">
        <v>60</v>
      </c>
      <c r="H2" t="str">
        <f t="shared" ref="H2:H12" si="0">IF(AND(B2+D2+F2=100,OR(C2+E2+G2=100,AND(C2=-1,E2=-1,G2=-1))),"Ok")</f>
        <v>Ok</v>
      </c>
    </row>
    <row r="3" spans="1:8" x14ac:dyDescent="0.3">
      <c r="A3" s="3" t="s">
        <v>65</v>
      </c>
      <c r="B3" s="2">
        <v>0</v>
      </c>
      <c r="C3" s="2">
        <v>0</v>
      </c>
      <c r="D3" s="2">
        <v>0</v>
      </c>
      <c r="E3" s="2">
        <v>0</v>
      </c>
      <c r="F3" s="2">
        <v>0</v>
      </c>
      <c r="G3" s="2">
        <v>0</v>
      </c>
      <c r="H3" s="2" t="b">
        <f t="shared" si="0"/>
        <v>0</v>
      </c>
    </row>
    <row r="4" spans="1:8" x14ac:dyDescent="0.3">
      <c r="A4" s="1" t="s">
        <v>56</v>
      </c>
      <c r="B4">
        <v>70</v>
      </c>
      <c r="C4" s="2">
        <v>-1</v>
      </c>
      <c r="D4">
        <v>30</v>
      </c>
      <c r="E4" s="2">
        <v>-1</v>
      </c>
      <c r="F4">
        <v>0</v>
      </c>
      <c r="G4" s="2">
        <v>-1</v>
      </c>
      <c r="H4" t="str">
        <f t="shared" si="0"/>
        <v>Ok</v>
      </c>
    </row>
    <row r="5" spans="1:8" x14ac:dyDescent="0.3">
      <c r="A5" s="1" t="s">
        <v>57</v>
      </c>
      <c r="B5">
        <v>70</v>
      </c>
      <c r="C5">
        <v>100</v>
      </c>
      <c r="D5">
        <v>30</v>
      </c>
      <c r="E5">
        <v>0</v>
      </c>
      <c r="F5">
        <v>0</v>
      </c>
      <c r="G5">
        <v>0</v>
      </c>
      <c r="H5" t="str">
        <f t="shared" si="0"/>
        <v>Ok</v>
      </c>
    </row>
    <row r="6" spans="1:8" x14ac:dyDescent="0.3">
      <c r="A6" s="3" t="s">
        <v>58</v>
      </c>
      <c r="B6" s="2">
        <v>70</v>
      </c>
      <c r="C6" s="2"/>
      <c r="D6" s="2">
        <v>30</v>
      </c>
      <c r="E6" s="2"/>
      <c r="F6" s="2">
        <v>0</v>
      </c>
      <c r="G6" s="2"/>
      <c r="H6" s="2" t="b">
        <f t="shared" si="0"/>
        <v>0</v>
      </c>
    </row>
    <row r="7" spans="1:8" x14ac:dyDescent="0.3">
      <c r="A7" s="1" t="s">
        <v>59</v>
      </c>
      <c r="B7">
        <v>0</v>
      </c>
      <c r="C7">
        <v>100</v>
      </c>
      <c r="D7">
        <v>100</v>
      </c>
      <c r="E7">
        <v>0</v>
      </c>
      <c r="F7">
        <v>0</v>
      </c>
      <c r="G7">
        <v>0</v>
      </c>
      <c r="H7" t="str">
        <f t="shared" si="0"/>
        <v>Ok</v>
      </c>
    </row>
    <row r="8" spans="1:8" x14ac:dyDescent="0.3">
      <c r="A8" s="1" t="s">
        <v>60</v>
      </c>
      <c r="B8">
        <v>0</v>
      </c>
      <c r="C8">
        <v>100</v>
      </c>
      <c r="D8">
        <v>100</v>
      </c>
      <c r="E8">
        <v>0</v>
      </c>
      <c r="F8">
        <v>0</v>
      </c>
      <c r="G8">
        <v>0</v>
      </c>
      <c r="H8" t="str">
        <f t="shared" si="0"/>
        <v>Ok</v>
      </c>
    </row>
    <row r="9" spans="1:8" x14ac:dyDescent="0.3">
      <c r="A9" s="3" t="s">
        <v>61</v>
      </c>
      <c r="B9" s="2">
        <v>0</v>
      </c>
      <c r="C9" s="2">
        <v>0</v>
      </c>
      <c r="D9" s="2">
        <v>0</v>
      </c>
      <c r="E9" s="2">
        <v>0</v>
      </c>
      <c r="F9" s="2">
        <v>0</v>
      </c>
      <c r="G9" s="2">
        <v>0</v>
      </c>
      <c r="H9" s="2" t="b">
        <f t="shared" si="0"/>
        <v>0</v>
      </c>
    </row>
    <row r="10" spans="1:8" x14ac:dyDescent="0.3">
      <c r="A10" s="1" t="s">
        <v>62</v>
      </c>
      <c r="B10">
        <v>60</v>
      </c>
      <c r="C10">
        <v>5</v>
      </c>
      <c r="D10">
        <v>15</v>
      </c>
      <c r="E10">
        <v>0</v>
      </c>
      <c r="F10">
        <v>25</v>
      </c>
      <c r="G10">
        <v>95</v>
      </c>
      <c r="H10" t="str">
        <f t="shared" si="0"/>
        <v>Ok</v>
      </c>
    </row>
    <row r="11" spans="1:8" x14ac:dyDescent="0.3">
      <c r="A11" s="1" t="s">
        <v>63</v>
      </c>
      <c r="B11">
        <v>32</v>
      </c>
      <c r="C11">
        <v>30</v>
      </c>
      <c r="D11">
        <v>0</v>
      </c>
      <c r="E11">
        <v>0</v>
      </c>
      <c r="F11">
        <v>68</v>
      </c>
      <c r="G11">
        <v>70</v>
      </c>
      <c r="H11" t="str">
        <f t="shared" si="0"/>
        <v>Ok</v>
      </c>
    </row>
    <row r="12" spans="1:8" x14ac:dyDescent="0.3">
      <c r="A12" s="1" t="s">
        <v>64</v>
      </c>
      <c r="B12">
        <v>75</v>
      </c>
      <c r="C12">
        <v>90</v>
      </c>
      <c r="D12">
        <v>25</v>
      </c>
      <c r="E12">
        <v>0</v>
      </c>
      <c r="F12">
        <v>0</v>
      </c>
      <c r="G12">
        <v>10</v>
      </c>
      <c r="H12" s="1" t="str">
        <f t="shared" si="0"/>
        <v>Ok</v>
      </c>
    </row>
    <row r="13" spans="1:8" x14ac:dyDescent="0.3">
      <c r="A13" s="1" t="s">
        <v>270</v>
      </c>
      <c r="B13" s="4">
        <f>AVERAGEIFS(B2:B12,B2:B12,"&lt;&gt;-1",H2:H12,"Ok")</f>
        <v>40.875</v>
      </c>
      <c r="C13" s="4">
        <f>AVERAGEIFS(C2:C12,C2:C12,"&lt;&gt;-1",H2:H12,"Ok")</f>
        <v>62.142857142857146</v>
      </c>
      <c r="D13" s="4">
        <f>AVERAGEIFS(D2:D12,D2:D12,"&lt;&gt;-1",H2:H12,"Ok")</f>
        <v>42.5</v>
      </c>
      <c r="E13" s="4">
        <f>AVERAGEIFS(E2:E12,E2:E12,"&lt;&gt;-1",H2:H12,"Ok")</f>
        <v>4.2857142857142856</v>
      </c>
      <c r="F13" s="4">
        <f>AVERAGEIFS(F2:F12,F2:F12,"&lt;&gt;-1",H2:H12,"Ok")</f>
        <v>16.625</v>
      </c>
      <c r="G13" s="4">
        <f>AVERAGEIFS(G2:G12,G2:G12,"&lt;&gt;-1",H2:H12,"Ok")</f>
        <v>33.571428571428569</v>
      </c>
      <c r="H13" s="1" t="str">
        <f>IF(AND(B13+D13+F13=100,OR(C13+E13+G13=100,AND(C13=-1,E13=-1,G13=-1))),"Ok")</f>
        <v>Ok</v>
      </c>
    </row>
  </sheetData>
  <pageMargins left="0.7" right="0.7" top="0.75" bottom="0.75" header="0.3" footer="0.3"/>
  <pageSetup paperSize="9" orientation="portrait" horizontalDpi="4294967295" verticalDpi="4294967295"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55D19-2270-47F4-BB96-F1E34AE2FDF8}">
  <dimension ref="A1:H10"/>
  <sheetViews>
    <sheetView workbookViewId="0">
      <selection activeCell="G11" sqref="G11"/>
    </sheetView>
  </sheetViews>
  <sheetFormatPr defaultRowHeight="14.4" x14ac:dyDescent="0.3"/>
  <cols>
    <col min="1" max="1" width="31.44140625" bestFit="1" customWidth="1"/>
    <col min="2" max="2" width="16.6640625" bestFit="1" customWidth="1"/>
    <col min="3" max="3" width="16" bestFit="1" customWidth="1"/>
    <col min="4" max="4" width="16.109375" bestFit="1" customWidth="1"/>
    <col min="5" max="5" width="15.44140625" bestFit="1" customWidth="1"/>
    <col min="6" max="6" width="17.109375" bestFit="1" customWidth="1"/>
    <col min="7" max="7" width="16.44140625" bestFit="1" customWidth="1"/>
    <col min="8" max="8" width="8.33203125" bestFit="1" customWidth="1"/>
  </cols>
  <sheetData>
    <row r="1" spans="1:8" x14ac:dyDescent="0.3">
      <c r="A1" t="s">
        <v>0</v>
      </c>
      <c r="B1" t="s">
        <v>1</v>
      </c>
      <c r="C1" t="s">
        <v>2</v>
      </c>
      <c r="D1" t="s">
        <v>3</v>
      </c>
      <c r="E1" t="s">
        <v>4</v>
      </c>
      <c r="F1" t="s">
        <v>5</v>
      </c>
      <c r="G1" t="s">
        <v>6</v>
      </c>
      <c r="H1" t="s">
        <v>268</v>
      </c>
    </row>
    <row r="2" spans="1:8" x14ac:dyDescent="0.3">
      <c r="A2" s="1" t="s">
        <v>66</v>
      </c>
      <c r="B2">
        <v>27</v>
      </c>
      <c r="C2">
        <v>10</v>
      </c>
      <c r="D2">
        <v>18</v>
      </c>
      <c r="E2">
        <v>10</v>
      </c>
      <c r="F2">
        <v>55</v>
      </c>
      <c r="G2">
        <v>80</v>
      </c>
      <c r="H2" t="str">
        <f t="shared" ref="H2:H9" si="0">IF(AND(B2+D2+F2=100,OR(C2+E2+G2=100,AND(C2=-1,E2=-1,G2=-1))),"Ok")</f>
        <v>Ok</v>
      </c>
    </row>
    <row r="3" spans="1:8" x14ac:dyDescent="0.3">
      <c r="A3" s="1" t="s">
        <v>67</v>
      </c>
      <c r="B3">
        <v>100</v>
      </c>
      <c r="C3">
        <v>100</v>
      </c>
      <c r="D3">
        <v>0</v>
      </c>
      <c r="E3">
        <v>0</v>
      </c>
      <c r="F3">
        <v>0</v>
      </c>
      <c r="G3">
        <v>0</v>
      </c>
      <c r="H3" t="str">
        <f t="shared" si="0"/>
        <v>Ok</v>
      </c>
    </row>
    <row r="4" spans="1:8" x14ac:dyDescent="0.3">
      <c r="A4" s="1" t="s">
        <v>68</v>
      </c>
      <c r="B4">
        <v>100</v>
      </c>
      <c r="C4">
        <v>100</v>
      </c>
      <c r="D4">
        <v>0</v>
      </c>
      <c r="E4">
        <v>0</v>
      </c>
      <c r="F4">
        <v>0</v>
      </c>
      <c r="G4">
        <v>0</v>
      </c>
      <c r="H4" t="str">
        <f t="shared" si="0"/>
        <v>Ok</v>
      </c>
    </row>
    <row r="5" spans="1:8" x14ac:dyDescent="0.3">
      <c r="A5" s="1" t="s">
        <v>69</v>
      </c>
      <c r="B5">
        <v>100</v>
      </c>
      <c r="C5">
        <v>100</v>
      </c>
      <c r="D5">
        <v>0</v>
      </c>
      <c r="E5">
        <v>0</v>
      </c>
      <c r="F5">
        <v>0</v>
      </c>
      <c r="G5">
        <v>0</v>
      </c>
      <c r="H5" t="str">
        <f t="shared" si="0"/>
        <v>Ok</v>
      </c>
    </row>
    <row r="6" spans="1:8" x14ac:dyDescent="0.3">
      <c r="A6" s="1" t="s">
        <v>70</v>
      </c>
      <c r="B6">
        <v>40.1</v>
      </c>
      <c r="C6">
        <v>15.4</v>
      </c>
      <c r="D6">
        <v>0</v>
      </c>
      <c r="E6">
        <v>0</v>
      </c>
      <c r="F6">
        <v>59.9</v>
      </c>
      <c r="G6">
        <v>84.6</v>
      </c>
      <c r="H6" t="str">
        <f t="shared" si="0"/>
        <v>Ok</v>
      </c>
    </row>
    <row r="7" spans="1:8" x14ac:dyDescent="0.3">
      <c r="A7" s="1" t="s">
        <v>71</v>
      </c>
      <c r="B7">
        <v>20</v>
      </c>
      <c r="C7">
        <v>50</v>
      </c>
      <c r="D7">
        <v>5</v>
      </c>
      <c r="E7">
        <v>10</v>
      </c>
      <c r="F7">
        <v>75</v>
      </c>
      <c r="G7">
        <v>40</v>
      </c>
      <c r="H7" t="str">
        <f t="shared" si="0"/>
        <v>Ok</v>
      </c>
    </row>
    <row r="8" spans="1:8" x14ac:dyDescent="0.3">
      <c r="A8" s="1" t="s">
        <v>72</v>
      </c>
      <c r="H8" t="b">
        <f t="shared" si="0"/>
        <v>0</v>
      </c>
    </row>
    <row r="9" spans="1:8" x14ac:dyDescent="0.3">
      <c r="A9" s="1" t="s">
        <v>73</v>
      </c>
      <c r="B9">
        <v>97</v>
      </c>
      <c r="C9">
        <v>5</v>
      </c>
      <c r="D9">
        <v>3</v>
      </c>
      <c r="E9">
        <v>75</v>
      </c>
      <c r="F9">
        <v>0</v>
      </c>
      <c r="G9">
        <v>20</v>
      </c>
      <c r="H9" t="str">
        <f t="shared" si="0"/>
        <v>Ok</v>
      </c>
    </row>
    <row r="10" spans="1:8" x14ac:dyDescent="0.3">
      <c r="A10" s="1" t="s">
        <v>270</v>
      </c>
      <c r="B10" s="4">
        <f>AVERAGEIFS(B2:B9,B2:B9,"&lt;&gt;-1",H2:H9,"Ok")</f>
        <v>69.157142857142858</v>
      </c>
      <c r="C10" s="4">
        <f>AVERAGEIFS(C2:C9,C2:C9,"&lt;&gt;-1",H2:H9,"Ok")</f>
        <v>54.342857142857142</v>
      </c>
      <c r="D10" s="4">
        <f>AVERAGEIFS(D2:D9,D2:D9,"&lt;&gt;-1",H2:H9,"Ok")</f>
        <v>3.7142857142857144</v>
      </c>
      <c r="E10" s="4">
        <f>AVERAGEIFS(E2:E9,E2:E9,"&lt;&gt;-1",H2:H9,"Ok")</f>
        <v>13.571428571428571</v>
      </c>
      <c r="F10" s="4">
        <f>AVERAGEIFS(F2:F9,F2:F9,"&lt;&gt;-1",H2:H9,"Ok")</f>
        <v>27.12857142857143</v>
      </c>
      <c r="G10" s="4">
        <f>AVERAGEIFS(G2:G9,G2:G9,"&lt;&gt;-1",H2:H9,"Ok")</f>
        <v>32.085714285714282</v>
      </c>
      <c r="H10" s="1" t="str">
        <f>IF(AND(B10+D10+F10=100,OR(C10+E10+G10=100,AND(C10=-1,E10=-1,G10=-1))),"Ok")</f>
        <v>Ok</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EB92E-31D4-422C-B6ED-72F038683980}">
  <dimension ref="A1:H16"/>
  <sheetViews>
    <sheetView workbookViewId="0">
      <selection activeCell="B17" sqref="B17"/>
    </sheetView>
  </sheetViews>
  <sheetFormatPr defaultRowHeight="14.4" x14ac:dyDescent="0.3"/>
  <cols>
    <col min="1" max="1" width="40.33203125" customWidth="1"/>
    <col min="2" max="2" width="16.6640625" bestFit="1" customWidth="1"/>
    <col min="3" max="3" width="16" bestFit="1" customWidth="1"/>
    <col min="4" max="4" width="16.109375" bestFit="1" customWidth="1"/>
    <col min="5" max="5" width="15.44140625" bestFit="1" customWidth="1"/>
    <col min="6" max="6" width="17.109375" bestFit="1" customWidth="1"/>
    <col min="7" max="7" width="16.44140625" bestFit="1" customWidth="1"/>
  </cols>
  <sheetData>
    <row r="1" spans="1:8" x14ac:dyDescent="0.3">
      <c r="A1" t="s">
        <v>0</v>
      </c>
      <c r="B1" t="s">
        <v>1</v>
      </c>
      <c r="C1" t="s">
        <v>2</v>
      </c>
      <c r="D1" t="s">
        <v>3</v>
      </c>
      <c r="E1" t="s">
        <v>4</v>
      </c>
      <c r="F1" t="s">
        <v>5</v>
      </c>
      <c r="G1" t="s">
        <v>6</v>
      </c>
      <c r="H1" t="s">
        <v>268</v>
      </c>
    </row>
    <row r="2" spans="1:8" x14ac:dyDescent="0.3">
      <c r="A2" s="1" t="s">
        <v>74</v>
      </c>
      <c r="B2">
        <v>100</v>
      </c>
      <c r="C2" s="2">
        <v>-1</v>
      </c>
      <c r="D2">
        <v>0</v>
      </c>
      <c r="E2" s="2">
        <v>-1</v>
      </c>
      <c r="F2">
        <v>0</v>
      </c>
      <c r="G2" s="2">
        <v>-1</v>
      </c>
      <c r="H2" t="str">
        <f>IF(AND(B2+D2+F2=100,OR(C2+E2+G2=100,AND(C2=-1,E2=-1,G2=-1))),"Ok")</f>
        <v>Ok</v>
      </c>
    </row>
    <row r="3" spans="1:8" x14ac:dyDescent="0.3">
      <c r="A3" s="1" t="s">
        <v>75</v>
      </c>
      <c r="B3">
        <v>95</v>
      </c>
      <c r="C3">
        <v>100</v>
      </c>
      <c r="D3">
        <v>5</v>
      </c>
      <c r="E3">
        <v>0</v>
      </c>
      <c r="F3">
        <v>0</v>
      </c>
      <c r="G3">
        <v>0</v>
      </c>
      <c r="H3" t="str">
        <f t="shared" ref="H3:H15" si="0">IF(AND(B3+D3+F3=100,OR(C3+E3+G3=100,AND(C3=-1,E3=-1,G3=-1))),"Ok")</f>
        <v>Ok</v>
      </c>
    </row>
    <row r="4" spans="1:8" x14ac:dyDescent="0.3">
      <c r="A4" s="1" t="s">
        <v>76</v>
      </c>
      <c r="B4">
        <v>25</v>
      </c>
      <c r="C4">
        <v>20</v>
      </c>
      <c r="D4">
        <v>25</v>
      </c>
      <c r="E4">
        <v>10</v>
      </c>
      <c r="F4">
        <v>50</v>
      </c>
      <c r="G4">
        <v>70</v>
      </c>
      <c r="H4" t="str">
        <f t="shared" si="0"/>
        <v>Ok</v>
      </c>
    </row>
    <row r="5" spans="1:8" x14ac:dyDescent="0.3">
      <c r="A5" s="1" t="s">
        <v>77</v>
      </c>
      <c r="B5">
        <v>10.9</v>
      </c>
      <c r="C5" s="2">
        <v>-1</v>
      </c>
      <c r="D5" s="2">
        <v>72.2</v>
      </c>
      <c r="E5" s="2">
        <v>-1</v>
      </c>
      <c r="F5">
        <v>16.899999999999999</v>
      </c>
      <c r="G5" s="2">
        <v>-1</v>
      </c>
      <c r="H5" t="str">
        <f t="shared" si="0"/>
        <v>Ok</v>
      </c>
    </row>
    <row r="6" spans="1:8" x14ac:dyDescent="0.3">
      <c r="A6" s="1" t="s">
        <v>78</v>
      </c>
      <c r="B6">
        <v>100</v>
      </c>
      <c r="C6" s="2">
        <v>-1</v>
      </c>
      <c r="D6">
        <v>0</v>
      </c>
      <c r="E6" s="2">
        <v>-1</v>
      </c>
      <c r="F6">
        <v>0</v>
      </c>
      <c r="G6" s="2">
        <v>-1</v>
      </c>
      <c r="H6" t="str">
        <f t="shared" si="0"/>
        <v>Ok</v>
      </c>
    </row>
    <row r="7" spans="1:8" x14ac:dyDescent="0.3">
      <c r="A7" s="1" t="s">
        <v>79</v>
      </c>
      <c r="B7">
        <v>52</v>
      </c>
      <c r="C7">
        <v>6</v>
      </c>
      <c r="D7">
        <v>48</v>
      </c>
      <c r="E7">
        <v>94</v>
      </c>
      <c r="F7">
        <v>0</v>
      </c>
      <c r="G7">
        <v>0</v>
      </c>
      <c r="H7" t="str">
        <f t="shared" si="0"/>
        <v>Ok</v>
      </c>
    </row>
    <row r="8" spans="1:8" x14ac:dyDescent="0.3">
      <c r="A8" s="1" t="s">
        <v>80</v>
      </c>
      <c r="B8">
        <v>46</v>
      </c>
      <c r="C8">
        <v>100</v>
      </c>
      <c r="D8">
        <v>54</v>
      </c>
      <c r="E8">
        <v>0</v>
      </c>
      <c r="F8">
        <v>0</v>
      </c>
      <c r="G8">
        <v>0</v>
      </c>
      <c r="H8" t="str">
        <f t="shared" si="0"/>
        <v>Ok</v>
      </c>
    </row>
    <row r="9" spans="1:8" x14ac:dyDescent="0.3">
      <c r="A9" s="3" t="s">
        <v>81</v>
      </c>
      <c r="B9" s="2">
        <v>0</v>
      </c>
      <c r="C9" s="2"/>
      <c r="D9" s="2"/>
      <c r="E9" s="2"/>
      <c r="F9" s="2"/>
      <c r="G9" s="2"/>
      <c r="H9" s="2" t="b">
        <f t="shared" si="0"/>
        <v>0</v>
      </c>
    </row>
    <row r="10" spans="1:8" x14ac:dyDescent="0.3">
      <c r="A10" s="1" t="s">
        <v>82</v>
      </c>
      <c r="B10">
        <v>81</v>
      </c>
      <c r="C10" s="2">
        <v>-1</v>
      </c>
      <c r="D10">
        <v>19</v>
      </c>
      <c r="E10" s="2">
        <v>-1</v>
      </c>
      <c r="F10">
        <v>0</v>
      </c>
      <c r="G10" s="2">
        <v>-1</v>
      </c>
      <c r="H10" t="str">
        <f t="shared" si="0"/>
        <v>Ok</v>
      </c>
    </row>
    <row r="11" spans="1:8" x14ac:dyDescent="0.3">
      <c r="A11" s="1" t="s">
        <v>83</v>
      </c>
      <c r="B11">
        <v>36</v>
      </c>
      <c r="C11">
        <v>45</v>
      </c>
      <c r="D11">
        <v>37</v>
      </c>
      <c r="E11">
        <v>27</v>
      </c>
      <c r="F11">
        <v>27</v>
      </c>
      <c r="G11" s="2">
        <v>28</v>
      </c>
      <c r="H11" t="str">
        <f t="shared" si="0"/>
        <v>Ok</v>
      </c>
    </row>
    <row r="12" spans="1:8" x14ac:dyDescent="0.3">
      <c r="A12" s="1" t="s">
        <v>84</v>
      </c>
      <c r="B12">
        <v>0</v>
      </c>
      <c r="C12">
        <v>28</v>
      </c>
      <c r="D12">
        <v>0</v>
      </c>
      <c r="E12">
        <v>0</v>
      </c>
      <c r="F12">
        <v>100</v>
      </c>
      <c r="G12">
        <v>72</v>
      </c>
      <c r="H12" t="str">
        <f t="shared" si="0"/>
        <v>Ok</v>
      </c>
    </row>
    <row r="13" spans="1:8" x14ac:dyDescent="0.3">
      <c r="A13" s="1" t="s">
        <v>85</v>
      </c>
      <c r="B13">
        <v>21</v>
      </c>
      <c r="C13">
        <v>13</v>
      </c>
      <c r="D13">
        <v>7</v>
      </c>
      <c r="E13">
        <v>2</v>
      </c>
      <c r="F13">
        <v>72</v>
      </c>
      <c r="G13" s="2">
        <v>85</v>
      </c>
      <c r="H13" t="str">
        <f t="shared" si="0"/>
        <v>Ok</v>
      </c>
    </row>
    <row r="14" spans="1:8" x14ac:dyDescent="0.3">
      <c r="A14" s="3" t="s">
        <v>86</v>
      </c>
      <c r="B14" s="2">
        <v>0</v>
      </c>
      <c r="C14" s="2">
        <v>0</v>
      </c>
      <c r="D14" s="2">
        <v>0</v>
      </c>
      <c r="E14" s="2">
        <v>0</v>
      </c>
      <c r="F14" s="2">
        <v>0</v>
      </c>
      <c r="G14" s="2">
        <v>0</v>
      </c>
      <c r="H14" s="2" t="b">
        <f t="shared" si="0"/>
        <v>0</v>
      </c>
    </row>
    <row r="15" spans="1:8" x14ac:dyDescent="0.3">
      <c r="A15" s="1" t="s">
        <v>87</v>
      </c>
      <c r="B15">
        <v>59</v>
      </c>
      <c r="C15">
        <v>0</v>
      </c>
      <c r="D15">
        <v>13</v>
      </c>
      <c r="E15">
        <v>0</v>
      </c>
      <c r="F15">
        <v>28</v>
      </c>
      <c r="G15">
        <v>100</v>
      </c>
      <c r="H15" t="str">
        <f t="shared" si="0"/>
        <v>Ok</v>
      </c>
    </row>
    <row r="16" spans="1:8" x14ac:dyDescent="0.3">
      <c r="A16" s="1" t="s">
        <v>270</v>
      </c>
      <c r="B16" s="4">
        <f>AVERAGEIFS(B2:B15,B2:B15,"&lt;&gt;-1",H2:H15,"Ok")</f>
        <v>52.158333333333331</v>
      </c>
      <c r="C16" s="4">
        <f>AVERAGEIFS(C2:C15,C2:C15,"&lt;&gt;-1",H2:H15,"Ok")</f>
        <v>39</v>
      </c>
      <c r="D16" s="4">
        <f>AVERAGEIFS(D2:D15,D2:D15,"&lt;&gt;-1",H2:H15,"Ok")</f>
        <v>23.349999999999998</v>
      </c>
      <c r="E16" s="4">
        <f>AVERAGEIFS(E2:E15,E2:E15,"&lt;&gt;-1",H2:H15,"Ok")</f>
        <v>16.625</v>
      </c>
      <c r="F16" s="4">
        <f>AVERAGEIFS(F2:F15,F2:F15,"&lt;&gt;-1",H2:H15,"Ok")</f>
        <v>24.491666666666664</v>
      </c>
      <c r="G16" s="4">
        <f>AVERAGEIFS(G2:G15,G2:G15,"&lt;&gt;-1",H2:H15,"Ok")</f>
        <v>44.375</v>
      </c>
      <c r="H16" s="1" t="str">
        <f>IF(AND(B16+D16+F16=100,OR(C16+E16+G16=100,AND(C16=-1,E16=-1,G16=-1))),"Ok")</f>
        <v>Ok</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78E7B-E231-4DEE-95DF-C4922E333D93}">
  <dimension ref="A1:H12"/>
  <sheetViews>
    <sheetView workbookViewId="0">
      <selection activeCell="B13" sqref="B13"/>
    </sheetView>
  </sheetViews>
  <sheetFormatPr defaultRowHeight="14.4" x14ac:dyDescent="0.3"/>
  <cols>
    <col min="1" max="1" width="39.77734375" customWidth="1"/>
    <col min="2" max="2" width="16.6640625" bestFit="1" customWidth="1"/>
    <col min="3" max="3" width="16" bestFit="1" customWidth="1"/>
    <col min="4" max="4" width="16.109375" bestFit="1" customWidth="1"/>
    <col min="5" max="5" width="15.44140625" bestFit="1" customWidth="1"/>
    <col min="6" max="6" width="17.109375" bestFit="1" customWidth="1"/>
    <col min="7" max="7" width="16.44140625" bestFit="1" customWidth="1"/>
  </cols>
  <sheetData>
    <row r="1" spans="1:8" x14ac:dyDescent="0.3">
      <c r="A1" t="s">
        <v>0</v>
      </c>
      <c r="B1" t="s">
        <v>1</v>
      </c>
      <c r="C1" t="s">
        <v>2</v>
      </c>
      <c r="D1" t="s">
        <v>3</v>
      </c>
      <c r="E1" t="s">
        <v>4</v>
      </c>
      <c r="F1" t="s">
        <v>5</v>
      </c>
      <c r="G1" t="s">
        <v>6</v>
      </c>
      <c r="H1" t="s">
        <v>268</v>
      </c>
    </row>
    <row r="2" spans="1:8" x14ac:dyDescent="0.3">
      <c r="A2" s="3" t="s">
        <v>88</v>
      </c>
      <c r="B2" s="2">
        <v>0</v>
      </c>
      <c r="C2" s="2">
        <v>0</v>
      </c>
      <c r="D2" s="2">
        <v>0</v>
      </c>
      <c r="E2" s="2">
        <v>0</v>
      </c>
      <c r="F2" s="2">
        <v>0</v>
      </c>
      <c r="G2" s="2">
        <v>0</v>
      </c>
      <c r="H2" s="2" t="b">
        <f t="shared" ref="H2:H11" si="0">IF(AND(B2+D2+F2=100,OR(C2+E2+G2=100,AND(C2=-1,E2=-1,G2=-1))),"Ok")</f>
        <v>0</v>
      </c>
    </row>
    <row r="3" spans="1:8" x14ac:dyDescent="0.3">
      <c r="A3" s="3" t="s">
        <v>89</v>
      </c>
      <c r="B3" s="2">
        <v>0</v>
      </c>
      <c r="C3" s="2">
        <v>0</v>
      </c>
      <c r="D3" s="2">
        <v>0</v>
      </c>
      <c r="E3" s="2">
        <v>0</v>
      </c>
      <c r="F3" s="2">
        <v>0</v>
      </c>
      <c r="G3" s="2">
        <v>0</v>
      </c>
      <c r="H3" s="2" t="b">
        <f t="shared" si="0"/>
        <v>0</v>
      </c>
    </row>
    <row r="4" spans="1:8" x14ac:dyDescent="0.3">
      <c r="A4" s="1" t="s">
        <v>90</v>
      </c>
      <c r="B4">
        <v>62</v>
      </c>
      <c r="C4" s="2">
        <v>-1</v>
      </c>
      <c r="D4">
        <v>38</v>
      </c>
      <c r="E4" s="2">
        <v>-1</v>
      </c>
      <c r="F4">
        <v>0</v>
      </c>
      <c r="G4" s="2">
        <v>-1</v>
      </c>
      <c r="H4" t="str">
        <f t="shared" si="0"/>
        <v>Ok</v>
      </c>
    </row>
    <row r="5" spans="1:8" x14ac:dyDescent="0.3">
      <c r="A5" s="1" t="s">
        <v>91</v>
      </c>
      <c r="B5">
        <v>60</v>
      </c>
      <c r="C5">
        <v>100</v>
      </c>
      <c r="D5">
        <v>35</v>
      </c>
      <c r="E5">
        <v>0</v>
      </c>
      <c r="F5">
        <v>5</v>
      </c>
      <c r="G5">
        <v>0</v>
      </c>
      <c r="H5" t="str">
        <f t="shared" si="0"/>
        <v>Ok</v>
      </c>
    </row>
    <row r="6" spans="1:8" x14ac:dyDescent="0.3">
      <c r="A6" s="1" t="s">
        <v>92</v>
      </c>
      <c r="B6">
        <v>100</v>
      </c>
      <c r="C6" s="2">
        <v>-1</v>
      </c>
      <c r="D6">
        <v>0</v>
      </c>
      <c r="E6" s="2">
        <v>-1</v>
      </c>
      <c r="F6">
        <v>0</v>
      </c>
      <c r="G6" s="2">
        <v>-1</v>
      </c>
      <c r="H6" t="str">
        <f t="shared" si="0"/>
        <v>Ok</v>
      </c>
    </row>
    <row r="7" spans="1:8" x14ac:dyDescent="0.3">
      <c r="A7" s="1" t="s">
        <v>93</v>
      </c>
      <c r="B7">
        <v>47.7</v>
      </c>
      <c r="C7">
        <v>0</v>
      </c>
      <c r="D7">
        <v>11.1</v>
      </c>
      <c r="E7">
        <v>35</v>
      </c>
      <c r="F7">
        <v>41.2</v>
      </c>
      <c r="G7">
        <v>65</v>
      </c>
      <c r="H7" t="str">
        <f t="shared" si="0"/>
        <v>Ok</v>
      </c>
    </row>
    <row r="8" spans="1:8" x14ac:dyDescent="0.3">
      <c r="A8" s="1" t="s">
        <v>94</v>
      </c>
      <c r="B8">
        <v>34.880000000000003</v>
      </c>
      <c r="C8" s="2">
        <v>-1</v>
      </c>
      <c r="D8">
        <v>65.12</v>
      </c>
      <c r="E8" s="2">
        <v>-1</v>
      </c>
      <c r="F8">
        <v>0</v>
      </c>
      <c r="G8" s="2">
        <v>-1</v>
      </c>
      <c r="H8" t="str">
        <f t="shared" si="0"/>
        <v>Ok</v>
      </c>
    </row>
    <row r="9" spans="1:8" x14ac:dyDescent="0.3">
      <c r="A9" s="1" t="s">
        <v>95</v>
      </c>
      <c r="B9">
        <v>45</v>
      </c>
      <c r="C9" s="2">
        <v>-1</v>
      </c>
      <c r="D9">
        <v>55</v>
      </c>
      <c r="E9" s="2">
        <v>-1</v>
      </c>
      <c r="F9">
        <v>0</v>
      </c>
      <c r="G9" s="2">
        <v>-1</v>
      </c>
      <c r="H9" t="str">
        <f t="shared" si="0"/>
        <v>Ok</v>
      </c>
    </row>
    <row r="10" spans="1:8" x14ac:dyDescent="0.3">
      <c r="A10" s="1" t="s">
        <v>269</v>
      </c>
      <c r="B10">
        <v>99.7</v>
      </c>
      <c r="C10" s="2">
        <v>-1</v>
      </c>
      <c r="D10">
        <v>0.3</v>
      </c>
      <c r="E10" s="2">
        <v>-1</v>
      </c>
      <c r="F10">
        <v>0</v>
      </c>
      <c r="G10" s="2">
        <v>-1</v>
      </c>
      <c r="H10" t="str">
        <f t="shared" si="0"/>
        <v>Ok</v>
      </c>
    </row>
    <row r="11" spans="1:8" x14ac:dyDescent="0.3">
      <c r="A11" s="1" t="s">
        <v>96</v>
      </c>
      <c r="B11">
        <v>56</v>
      </c>
      <c r="C11">
        <v>97</v>
      </c>
      <c r="D11">
        <v>43</v>
      </c>
      <c r="E11">
        <v>2</v>
      </c>
      <c r="F11">
        <v>1</v>
      </c>
      <c r="G11">
        <v>1</v>
      </c>
      <c r="H11" t="str">
        <f t="shared" si="0"/>
        <v>Ok</v>
      </c>
    </row>
    <row r="12" spans="1:8" x14ac:dyDescent="0.3">
      <c r="A12" s="1" t="s">
        <v>270</v>
      </c>
      <c r="B12" s="4">
        <f>AVERAGEIFS(B2:B11,B2:B11,"&lt;&gt;-1",H2:H11,"Ok")</f>
        <v>63.16</v>
      </c>
      <c r="C12" s="4">
        <f>AVERAGEIFS(C2:C11,C2:C11,"&lt;&gt;-1",H2:H11,"Ok")</f>
        <v>65.666666666666671</v>
      </c>
      <c r="D12" s="4">
        <f>AVERAGEIFS(D2:D11,D2:D11,"&lt;&gt;-1",H2:H11,"Ok")</f>
        <v>30.94</v>
      </c>
      <c r="E12" s="4">
        <f>AVERAGEIFS(E2:E11,E2:E11,"&lt;&gt;-1",H2:H11,"Ok")</f>
        <v>12.333333333333334</v>
      </c>
      <c r="F12" s="4">
        <f>AVERAGEIFS(F2:F11,F2:F11,"&lt;&gt;-1",H2:H11,"Ok")</f>
        <v>5.9</v>
      </c>
      <c r="G12" s="4">
        <f>AVERAGEIFS(G2:G11,G2:G11,"&lt;&gt;-1",H2:H11,"Ok")</f>
        <v>22</v>
      </c>
      <c r="H12" s="1" t="str">
        <f>IF(AND(B12+D12+F12=100,OR(C12+E12+G12=100,AND(C12=-1,E12=-1,G12=-1))),"Ok")</f>
        <v>Ok</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F713E-F454-41F3-91E1-90BFD2CF0DC3}">
  <dimension ref="A1:H37"/>
  <sheetViews>
    <sheetView tabSelected="1" topLeftCell="A4" workbookViewId="0">
      <selection activeCell="C10" sqref="C10"/>
    </sheetView>
  </sheetViews>
  <sheetFormatPr defaultRowHeight="14.4" x14ac:dyDescent="0.3"/>
  <cols>
    <col min="1" max="1" width="40" customWidth="1"/>
    <col min="2" max="2" width="16.6640625" bestFit="1" customWidth="1"/>
    <col min="3" max="3" width="16" bestFit="1" customWidth="1"/>
    <col min="4" max="4" width="16.109375" bestFit="1" customWidth="1"/>
    <col min="5" max="5" width="15.44140625" bestFit="1" customWidth="1"/>
    <col min="6" max="6" width="17.109375" bestFit="1" customWidth="1"/>
    <col min="7" max="7" width="16.44140625" bestFit="1" customWidth="1"/>
  </cols>
  <sheetData>
    <row r="1" spans="1:8" x14ac:dyDescent="0.3">
      <c r="A1" t="s">
        <v>0</v>
      </c>
      <c r="B1" t="s">
        <v>1</v>
      </c>
      <c r="C1" t="s">
        <v>2</v>
      </c>
      <c r="D1" t="s">
        <v>3</v>
      </c>
      <c r="E1" t="s">
        <v>4</v>
      </c>
      <c r="F1" t="s">
        <v>5</v>
      </c>
      <c r="G1" t="s">
        <v>6</v>
      </c>
      <c r="H1" t="s">
        <v>268</v>
      </c>
    </row>
    <row r="2" spans="1:8" x14ac:dyDescent="0.3">
      <c r="A2" s="1" t="s">
        <v>97</v>
      </c>
      <c r="B2">
        <v>25</v>
      </c>
      <c r="C2">
        <v>15</v>
      </c>
      <c r="D2">
        <v>45</v>
      </c>
      <c r="E2">
        <v>25</v>
      </c>
      <c r="F2">
        <v>30</v>
      </c>
      <c r="G2">
        <v>60</v>
      </c>
      <c r="H2" t="str">
        <f>IF(AND(B2+D2+F2=100,OR(C2+E2+G2=100,AND(C2=-1,E2=-1,G2=-1))),"Ok")</f>
        <v>Ok</v>
      </c>
    </row>
    <row r="3" spans="1:8" x14ac:dyDescent="0.3">
      <c r="A3" s="1" t="s">
        <v>98</v>
      </c>
      <c r="B3">
        <v>4</v>
      </c>
      <c r="C3">
        <v>0</v>
      </c>
      <c r="D3">
        <v>48</v>
      </c>
      <c r="E3">
        <v>1</v>
      </c>
      <c r="F3">
        <v>48</v>
      </c>
      <c r="G3">
        <v>99</v>
      </c>
      <c r="H3" t="str">
        <f t="shared" ref="H3:H36" si="0">IF(AND(B3+D3+F3=100,OR(C3+E3+G3=100,AND(C3=-1,E3=-1,G3=-1))),"Ok")</f>
        <v>Ok</v>
      </c>
    </row>
    <row r="4" spans="1:8" x14ac:dyDescent="0.3">
      <c r="A4" s="3" t="s">
        <v>99</v>
      </c>
      <c r="B4" s="2">
        <v>0</v>
      </c>
      <c r="C4" s="2">
        <v>0</v>
      </c>
      <c r="D4" s="2">
        <v>0</v>
      </c>
      <c r="E4" s="2">
        <v>0</v>
      </c>
      <c r="F4" s="2">
        <v>0</v>
      </c>
      <c r="G4" s="2">
        <v>0</v>
      </c>
      <c r="H4" s="2" t="b">
        <f t="shared" si="0"/>
        <v>0</v>
      </c>
    </row>
    <row r="5" spans="1:8" x14ac:dyDescent="0.3">
      <c r="A5" s="1" t="s">
        <v>100</v>
      </c>
      <c r="B5">
        <v>0</v>
      </c>
      <c r="C5">
        <v>0</v>
      </c>
      <c r="D5">
        <v>100</v>
      </c>
      <c r="E5">
        <v>100</v>
      </c>
      <c r="F5">
        <v>0</v>
      </c>
      <c r="G5">
        <v>0</v>
      </c>
      <c r="H5" t="str">
        <f t="shared" si="0"/>
        <v>Ok</v>
      </c>
    </row>
    <row r="6" spans="1:8" x14ac:dyDescent="0.3">
      <c r="A6" s="1" t="s">
        <v>101</v>
      </c>
      <c r="H6" t="b">
        <f t="shared" si="0"/>
        <v>0</v>
      </c>
    </row>
    <row r="7" spans="1:8" x14ac:dyDescent="0.3">
      <c r="A7" s="1" t="s">
        <v>102</v>
      </c>
      <c r="B7">
        <v>90</v>
      </c>
      <c r="C7">
        <v>0</v>
      </c>
      <c r="D7">
        <v>10</v>
      </c>
      <c r="E7">
        <v>0</v>
      </c>
      <c r="F7">
        <v>0</v>
      </c>
      <c r="G7">
        <v>100</v>
      </c>
      <c r="H7" t="str">
        <f t="shared" si="0"/>
        <v>Ok</v>
      </c>
    </row>
    <row r="8" spans="1:8" x14ac:dyDescent="0.3">
      <c r="A8" s="1" t="s">
        <v>103</v>
      </c>
      <c r="B8">
        <v>39</v>
      </c>
      <c r="C8">
        <v>0</v>
      </c>
      <c r="D8">
        <v>39</v>
      </c>
      <c r="E8">
        <v>13</v>
      </c>
      <c r="F8">
        <v>22</v>
      </c>
      <c r="G8">
        <v>87</v>
      </c>
      <c r="H8" t="str">
        <f t="shared" si="0"/>
        <v>Ok</v>
      </c>
    </row>
    <row r="9" spans="1:8" x14ac:dyDescent="0.3">
      <c r="A9" s="1" t="s">
        <v>104</v>
      </c>
      <c r="B9" s="2">
        <v>57</v>
      </c>
      <c r="C9" s="2">
        <v>-1</v>
      </c>
      <c r="D9" s="2">
        <v>43</v>
      </c>
      <c r="E9" s="2">
        <v>-1</v>
      </c>
      <c r="F9" s="2">
        <v>0</v>
      </c>
      <c r="G9" s="2">
        <v>-1</v>
      </c>
      <c r="H9" t="str">
        <f t="shared" si="0"/>
        <v>Ok</v>
      </c>
    </row>
    <row r="10" spans="1:8" x14ac:dyDescent="0.3">
      <c r="A10" s="1" t="s">
        <v>105</v>
      </c>
      <c r="B10">
        <v>70</v>
      </c>
      <c r="C10">
        <v>80</v>
      </c>
      <c r="D10">
        <v>20</v>
      </c>
      <c r="E10">
        <v>20</v>
      </c>
      <c r="F10">
        <v>10</v>
      </c>
      <c r="G10">
        <v>0</v>
      </c>
      <c r="H10" t="str">
        <f t="shared" si="0"/>
        <v>Ok</v>
      </c>
    </row>
    <row r="11" spans="1:8" x14ac:dyDescent="0.3">
      <c r="A11" s="1" t="s">
        <v>106</v>
      </c>
      <c r="B11" s="12">
        <v>0</v>
      </c>
      <c r="C11" s="12">
        <v>0</v>
      </c>
      <c r="D11" s="12">
        <v>0</v>
      </c>
      <c r="E11" s="12">
        <v>0</v>
      </c>
      <c r="F11" s="12">
        <v>100</v>
      </c>
      <c r="G11" s="12">
        <v>100</v>
      </c>
      <c r="H11" t="str">
        <f t="shared" si="0"/>
        <v>Ok</v>
      </c>
    </row>
    <row r="12" spans="1:8" x14ac:dyDescent="0.3">
      <c r="A12" s="1" t="s">
        <v>107</v>
      </c>
      <c r="H12" t="b">
        <f t="shared" si="0"/>
        <v>0</v>
      </c>
    </row>
    <row r="13" spans="1:8" x14ac:dyDescent="0.3">
      <c r="A13" s="1" t="s">
        <v>108</v>
      </c>
      <c r="B13">
        <v>36</v>
      </c>
      <c r="C13">
        <v>11</v>
      </c>
      <c r="D13">
        <v>55</v>
      </c>
      <c r="E13">
        <v>60</v>
      </c>
      <c r="F13">
        <v>9</v>
      </c>
      <c r="G13">
        <v>29</v>
      </c>
      <c r="H13" t="str">
        <f t="shared" si="0"/>
        <v>Ok</v>
      </c>
    </row>
    <row r="14" spans="1:8" x14ac:dyDescent="0.3">
      <c r="A14" s="3" t="s">
        <v>109</v>
      </c>
      <c r="B14" s="2">
        <v>0</v>
      </c>
      <c r="C14" s="2"/>
      <c r="D14" s="2"/>
      <c r="E14" s="2"/>
      <c r="F14" s="2"/>
      <c r="G14" s="2"/>
      <c r="H14" s="2" t="b">
        <f t="shared" si="0"/>
        <v>0</v>
      </c>
    </row>
    <row r="15" spans="1:8" x14ac:dyDescent="0.3">
      <c r="A15" s="1" t="s">
        <v>110</v>
      </c>
      <c r="B15">
        <v>85</v>
      </c>
      <c r="C15">
        <v>40</v>
      </c>
      <c r="D15">
        <v>15</v>
      </c>
      <c r="E15">
        <v>0</v>
      </c>
      <c r="F15">
        <v>10</v>
      </c>
      <c r="G15">
        <v>60</v>
      </c>
      <c r="H15" t="b">
        <f t="shared" si="0"/>
        <v>0</v>
      </c>
    </row>
    <row r="16" spans="1:8" x14ac:dyDescent="0.3">
      <c r="A16" s="1" t="s">
        <v>111</v>
      </c>
      <c r="B16">
        <v>73.739999999999995</v>
      </c>
      <c r="C16">
        <v>55.36</v>
      </c>
      <c r="D16">
        <v>26.26</v>
      </c>
      <c r="E16">
        <v>44.64</v>
      </c>
      <c r="F16">
        <v>0</v>
      </c>
      <c r="G16">
        <v>0</v>
      </c>
      <c r="H16" t="str">
        <f t="shared" si="0"/>
        <v>Ok</v>
      </c>
    </row>
    <row r="17" spans="1:8" x14ac:dyDescent="0.3">
      <c r="A17" s="3" t="s">
        <v>112</v>
      </c>
      <c r="B17" s="2"/>
      <c r="C17" s="2"/>
      <c r="D17" s="2"/>
      <c r="E17" s="2"/>
      <c r="F17" s="2"/>
      <c r="G17" s="2"/>
      <c r="H17" s="2" t="b">
        <f t="shared" si="0"/>
        <v>0</v>
      </c>
    </row>
    <row r="18" spans="1:8" x14ac:dyDescent="0.3">
      <c r="A18" s="1" t="s">
        <v>113</v>
      </c>
      <c r="B18" s="12">
        <v>0</v>
      </c>
      <c r="C18" s="12">
        <v>91</v>
      </c>
      <c r="D18" s="12">
        <v>51</v>
      </c>
      <c r="E18" s="12">
        <v>0</v>
      </c>
      <c r="F18" s="12">
        <v>49</v>
      </c>
      <c r="G18" s="12">
        <v>9</v>
      </c>
      <c r="H18" t="str">
        <f t="shared" si="0"/>
        <v>Ok</v>
      </c>
    </row>
    <row r="19" spans="1:8" x14ac:dyDescent="0.3">
      <c r="A19" s="1" t="s">
        <v>114</v>
      </c>
      <c r="H19" t="b">
        <f t="shared" si="0"/>
        <v>0</v>
      </c>
    </row>
    <row r="20" spans="1:8" x14ac:dyDescent="0.3">
      <c r="A20" s="1" t="s">
        <v>115</v>
      </c>
      <c r="B20">
        <v>1</v>
      </c>
      <c r="C20">
        <v>0</v>
      </c>
      <c r="D20">
        <v>99</v>
      </c>
      <c r="E20">
        <v>100</v>
      </c>
      <c r="F20">
        <v>0</v>
      </c>
      <c r="G20">
        <v>0</v>
      </c>
      <c r="H20" t="str">
        <f t="shared" si="0"/>
        <v>Ok</v>
      </c>
    </row>
    <row r="21" spans="1:8" x14ac:dyDescent="0.3">
      <c r="A21" s="1" t="s">
        <v>116</v>
      </c>
      <c r="B21" s="12">
        <v>0</v>
      </c>
      <c r="C21" s="12">
        <v>0</v>
      </c>
      <c r="D21" s="12">
        <v>24</v>
      </c>
      <c r="E21" s="12">
        <v>100</v>
      </c>
      <c r="F21" s="12">
        <v>76</v>
      </c>
      <c r="G21" s="12">
        <v>0</v>
      </c>
      <c r="H21" t="str">
        <f t="shared" si="0"/>
        <v>Ok</v>
      </c>
    </row>
    <row r="22" spans="1:8" x14ac:dyDescent="0.3">
      <c r="A22" s="1" t="s">
        <v>117</v>
      </c>
      <c r="B22">
        <v>0</v>
      </c>
      <c r="C22">
        <v>0</v>
      </c>
      <c r="D22">
        <v>100</v>
      </c>
      <c r="E22">
        <v>100</v>
      </c>
      <c r="F22">
        <v>0</v>
      </c>
      <c r="G22">
        <v>0</v>
      </c>
      <c r="H22" t="str">
        <f t="shared" si="0"/>
        <v>Ok</v>
      </c>
    </row>
    <row r="23" spans="1:8" x14ac:dyDescent="0.3">
      <c r="A23" s="1" t="s">
        <v>118</v>
      </c>
      <c r="B23" s="12">
        <v>0</v>
      </c>
      <c r="C23" s="12">
        <v>0</v>
      </c>
      <c r="D23" s="12">
        <v>16</v>
      </c>
      <c r="E23" s="12">
        <v>0</v>
      </c>
      <c r="F23" s="12">
        <v>84</v>
      </c>
      <c r="G23" s="12">
        <v>100</v>
      </c>
      <c r="H23" t="str">
        <f t="shared" si="0"/>
        <v>Ok</v>
      </c>
    </row>
    <row r="24" spans="1:8" x14ac:dyDescent="0.3">
      <c r="A24" s="3" t="s">
        <v>119</v>
      </c>
      <c r="B24" s="2"/>
      <c r="C24" s="2"/>
      <c r="D24" s="2"/>
      <c r="E24" s="2"/>
      <c r="F24" s="2"/>
      <c r="G24" s="2"/>
      <c r="H24" s="2" t="b">
        <f t="shared" si="0"/>
        <v>0</v>
      </c>
    </row>
    <row r="25" spans="1:8" x14ac:dyDescent="0.3">
      <c r="A25" s="3" t="s">
        <v>120</v>
      </c>
      <c r="B25" s="2"/>
      <c r="C25" s="2"/>
      <c r="D25" s="2"/>
      <c r="E25" s="2"/>
      <c r="F25" s="2"/>
      <c r="G25" s="2"/>
      <c r="H25" s="2" t="b">
        <f t="shared" si="0"/>
        <v>0</v>
      </c>
    </row>
    <row r="26" spans="1:8" x14ac:dyDescent="0.3">
      <c r="A26" s="1" t="s">
        <v>121</v>
      </c>
      <c r="B26" s="2">
        <v>30</v>
      </c>
      <c r="C26" s="2">
        <v>70</v>
      </c>
      <c r="D26" s="2">
        <v>70</v>
      </c>
      <c r="E26" s="2">
        <v>25</v>
      </c>
      <c r="F26" s="2">
        <v>0</v>
      </c>
      <c r="G26" s="2">
        <v>5</v>
      </c>
      <c r="H26" t="str">
        <f t="shared" si="0"/>
        <v>Ok</v>
      </c>
    </row>
    <row r="27" spans="1:8" x14ac:dyDescent="0.3">
      <c r="A27" s="3" t="s">
        <v>122</v>
      </c>
      <c r="B27" s="2">
        <v>0</v>
      </c>
      <c r="C27" s="2">
        <v>0</v>
      </c>
      <c r="D27" s="2">
        <v>0</v>
      </c>
      <c r="E27" s="2">
        <v>0</v>
      </c>
      <c r="F27" s="2">
        <v>0</v>
      </c>
      <c r="G27" s="2">
        <v>0</v>
      </c>
      <c r="H27" s="2" t="b">
        <f t="shared" si="0"/>
        <v>0</v>
      </c>
    </row>
    <row r="28" spans="1:8" x14ac:dyDescent="0.3">
      <c r="A28" s="1" t="s">
        <v>123</v>
      </c>
      <c r="B28">
        <v>80</v>
      </c>
      <c r="C28" s="2">
        <v>-1</v>
      </c>
      <c r="D28">
        <v>20</v>
      </c>
      <c r="E28" s="2">
        <v>-1</v>
      </c>
      <c r="F28">
        <v>0</v>
      </c>
      <c r="G28" s="2">
        <v>-1</v>
      </c>
      <c r="H28" t="str">
        <f t="shared" si="0"/>
        <v>Ok</v>
      </c>
    </row>
    <row r="29" spans="1:8" x14ac:dyDescent="0.3">
      <c r="A29" s="1" t="s">
        <v>124</v>
      </c>
      <c r="B29">
        <v>44</v>
      </c>
      <c r="C29">
        <v>90</v>
      </c>
      <c r="D29">
        <v>56</v>
      </c>
      <c r="E29">
        <v>0</v>
      </c>
      <c r="F29">
        <v>0</v>
      </c>
      <c r="G29">
        <v>10</v>
      </c>
      <c r="H29" t="str">
        <f t="shared" si="0"/>
        <v>Ok</v>
      </c>
    </row>
    <row r="30" spans="1:8" x14ac:dyDescent="0.3">
      <c r="A30" s="1" t="s">
        <v>125</v>
      </c>
      <c r="B30">
        <v>1</v>
      </c>
      <c r="C30">
        <v>0</v>
      </c>
      <c r="D30">
        <v>1</v>
      </c>
      <c r="E30">
        <v>0</v>
      </c>
      <c r="F30">
        <v>98</v>
      </c>
      <c r="G30">
        <v>100</v>
      </c>
      <c r="H30" t="str">
        <f t="shared" si="0"/>
        <v>Ok</v>
      </c>
    </row>
    <row r="31" spans="1:8" x14ac:dyDescent="0.3">
      <c r="A31" s="1" t="s">
        <v>126</v>
      </c>
      <c r="B31">
        <v>53</v>
      </c>
      <c r="C31">
        <v>43</v>
      </c>
      <c r="D31">
        <v>47</v>
      </c>
      <c r="E31">
        <v>57</v>
      </c>
      <c r="F31">
        <v>0</v>
      </c>
      <c r="G31">
        <v>0</v>
      </c>
      <c r="H31" t="str">
        <f t="shared" si="0"/>
        <v>Ok</v>
      </c>
    </row>
    <row r="32" spans="1:8" x14ac:dyDescent="0.3">
      <c r="A32" s="1" t="s">
        <v>127</v>
      </c>
      <c r="B32">
        <v>73</v>
      </c>
      <c r="C32">
        <v>21</v>
      </c>
      <c r="D32">
        <v>19</v>
      </c>
      <c r="E32">
        <v>27</v>
      </c>
      <c r="F32">
        <v>8</v>
      </c>
      <c r="G32">
        <v>52</v>
      </c>
      <c r="H32" t="str">
        <f t="shared" si="0"/>
        <v>Ok</v>
      </c>
    </row>
    <row r="33" spans="1:8" x14ac:dyDescent="0.3">
      <c r="A33" s="3" t="s">
        <v>128</v>
      </c>
      <c r="B33" s="2"/>
      <c r="C33" s="2"/>
      <c r="D33" s="2"/>
      <c r="E33" s="2"/>
      <c r="F33" s="2"/>
      <c r="G33" s="2"/>
      <c r="H33" s="2" t="b">
        <f t="shared" si="0"/>
        <v>0</v>
      </c>
    </row>
    <row r="34" spans="1:8" x14ac:dyDescent="0.3">
      <c r="A34" s="1" t="s">
        <v>129</v>
      </c>
      <c r="B34">
        <v>75</v>
      </c>
      <c r="C34">
        <v>100</v>
      </c>
      <c r="D34">
        <v>25</v>
      </c>
      <c r="E34">
        <v>0</v>
      </c>
      <c r="F34">
        <v>0</v>
      </c>
      <c r="G34">
        <v>0</v>
      </c>
      <c r="H34" t="str">
        <f t="shared" si="0"/>
        <v>Ok</v>
      </c>
    </row>
    <row r="35" spans="1:8" x14ac:dyDescent="0.3">
      <c r="A35" s="1" t="s">
        <v>130</v>
      </c>
      <c r="B35">
        <v>95</v>
      </c>
      <c r="C35">
        <v>100</v>
      </c>
      <c r="D35">
        <v>5</v>
      </c>
      <c r="E35">
        <v>0</v>
      </c>
      <c r="F35">
        <v>0</v>
      </c>
      <c r="G35">
        <v>0</v>
      </c>
      <c r="H35" t="str">
        <f t="shared" si="0"/>
        <v>Ok</v>
      </c>
    </row>
    <row r="36" spans="1:8" x14ac:dyDescent="0.3">
      <c r="A36" s="3" t="s">
        <v>131</v>
      </c>
      <c r="B36" s="2"/>
      <c r="C36" s="2"/>
      <c r="D36" s="2"/>
      <c r="E36" s="2"/>
      <c r="F36" s="2"/>
      <c r="G36" s="2"/>
      <c r="H36" s="2" t="b">
        <f t="shared" si="0"/>
        <v>0</v>
      </c>
    </row>
    <row r="37" spans="1:8" x14ac:dyDescent="0.3">
      <c r="A37" s="1" t="s">
        <v>270</v>
      </c>
      <c r="B37" s="4">
        <f>AVERAGEIFS(B2:B36,B2:B36,"&lt;&gt;-1",H2:H36,"Ok")</f>
        <v>36.814782608695651</v>
      </c>
      <c r="C37" s="4">
        <f>AVERAGEIFS(C2:C36,C2:C36,"&lt;&gt;-1",H2:H36,"Ok")</f>
        <v>32.207619047619048</v>
      </c>
      <c r="D37" s="4">
        <f>AVERAGEIFS(D2:D36,D2:D36,"&lt;&gt;-1",H2:H36,"Ok")</f>
        <v>39.967826086956521</v>
      </c>
      <c r="E37" s="4">
        <f>AVERAGEIFS(E2:E36,E2:E36,"&lt;&gt;-1",H2:H36,"Ok")</f>
        <v>32.030476190476193</v>
      </c>
      <c r="F37" s="4">
        <f>AVERAGEIFS(F2:F36,F2:F36,"&lt;&gt;-1",H2:H36,"Ok")</f>
        <v>23.217391304347824</v>
      </c>
      <c r="G37" s="4">
        <f>AVERAGEIFS(G2:G36,G2:G36,"&lt;&gt;-1",H2:H36,"Ok")</f>
        <v>35.761904761904759</v>
      </c>
      <c r="H37" s="1" t="str">
        <f>IF(AND(B37+D37+F37=100,OR(C37+E37+G37=100,AND(C37=-1,E37=-1,G37=-1))),"Ok")</f>
        <v>Ok</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94288-ED62-4C7A-B8E2-BE055F59B089}">
  <dimension ref="A1:H33"/>
  <sheetViews>
    <sheetView topLeftCell="A4" workbookViewId="0">
      <selection activeCell="G8" sqref="G8"/>
    </sheetView>
  </sheetViews>
  <sheetFormatPr defaultRowHeight="14.4" x14ac:dyDescent="0.3"/>
  <cols>
    <col min="1" max="1" width="39.88671875" customWidth="1"/>
    <col min="2" max="2" width="16.6640625" bestFit="1" customWidth="1"/>
    <col min="3" max="3" width="16" bestFit="1" customWidth="1"/>
    <col min="4" max="4" width="16.109375" bestFit="1" customWidth="1"/>
    <col min="5" max="5" width="15.44140625" bestFit="1" customWidth="1"/>
    <col min="6" max="6" width="17.109375" bestFit="1" customWidth="1"/>
    <col min="7" max="7" width="16.44140625" bestFit="1" customWidth="1"/>
  </cols>
  <sheetData>
    <row r="1" spans="1:8" x14ac:dyDescent="0.3">
      <c r="A1" t="s">
        <v>0</v>
      </c>
      <c r="B1" t="s">
        <v>1</v>
      </c>
      <c r="C1" t="s">
        <v>2</v>
      </c>
      <c r="D1" t="s">
        <v>3</v>
      </c>
      <c r="E1" t="s">
        <v>4</v>
      </c>
      <c r="F1" t="s">
        <v>5</v>
      </c>
      <c r="G1" t="s">
        <v>6</v>
      </c>
      <c r="H1" t="s">
        <v>268</v>
      </c>
    </row>
    <row r="2" spans="1:8" x14ac:dyDescent="0.3">
      <c r="A2" s="1" t="s">
        <v>132</v>
      </c>
      <c r="B2" s="12">
        <v>0</v>
      </c>
      <c r="C2" s="12">
        <v>0</v>
      </c>
      <c r="D2" s="12">
        <v>7</v>
      </c>
      <c r="E2" s="12">
        <v>4</v>
      </c>
      <c r="F2" s="12">
        <v>93</v>
      </c>
      <c r="G2" s="12">
        <v>96</v>
      </c>
      <c r="H2" t="str">
        <f>IF(AND(B2+D2+F2=100,OR(C2+E2+G2=100,AND(C2=-1,E2=-1,G2=-1))),"Ok")</f>
        <v>Ok</v>
      </c>
    </row>
    <row r="3" spans="1:8" x14ac:dyDescent="0.3">
      <c r="A3" s="1" t="s">
        <v>133</v>
      </c>
      <c r="B3">
        <v>65</v>
      </c>
      <c r="C3">
        <v>3</v>
      </c>
      <c r="D3">
        <v>1</v>
      </c>
      <c r="E3">
        <v>0</v>
      </c>
      <c r="F3">
        <v>34</v>
      </c>
      <c r="G3">
        <v>97</v>
      </c>
      <c r="H3" t="str">
        <f t="shared" ref="H3:H32" si="0">IF(AND(B3+D3+F3=100,OR(C3+E3+G3=100,AND(C3=-1,E3=-1,G3=-1))),"Ok")</f>
        <v>Ok</v>
      </c>
    </row>
    <row r="4" spans="1:8" x14ac:dyDescent="0.3">
      <c r="A4" s="1" t="s">
        <v>134</v>
      </c>
      <c r="B4" s="12">
        <v>3</v>
      </c>
      <c r="C4" s="12">
        <v>3</v>
      </c>
      <c r="D4" s="12">
        <v>3</v>
      </c>
      <c r="E4" s="12">
        <v>0</v>
      </c>
      <c r="F4" s="12">
        <v>94</v>
      </c>
      <c r="G4" s="12">
        <v>97</v>
      </c>
      <c r="H4" t="str">
        <f t="shared" si="0"/>
        <v>Ok</v>
      </c>
    </row>
    <row r="5" spans="1:8" x14ac:dyDescent="0.3">
      <c r="A5" s="3" t="s">
        <v>135</v>
      </c>
      <c r="B5" s="2">
        <v>0</v>
      </c>
      <c r="C5" s="2">
        <v>0</v>
      </c>
      <c r="D5" s="2">
        <v>0</v>
      </c>
      <c r="E5" s="2">
        <v>0</v>
      </c>
      <c r="F5" s="2">
        <v>0</v>
      </c>
      <c r="G5" s="2">
        <v>0</v>
      </c>
      <c r="H5" s="2" t="b">
        <f>IF(AND(B5+D5+F5=100,OR(C5+E5+G5=100,AND(C5=-1,E5=-1,G5=-1))),"Ok")</f>
        <v>0</v>
      </c>
    </row>
    <row r="6" spans="1:8" x14ac:dyDescent="0.3">
      <c r="A6" s="3" t="s">
        <v>136</v>
      </c>
      <c r="B6" s="2">
        <v>0</v>
      </c>
      <c r="C6" s="2">
        <v>0</v>
      </c>
      <c r="D6" s="2">
        <v>0</v>
      </c>
      <c r="E6" s="2">
        <v>0</v>
      </c>
      <c r="F6" s="2">
        <v>0</v>
      </c>
      <c r="G6" s="2">
        <v>0</v>
      </c>
      <c r="H6" s="2" t="b">
        <f t="shared" si="0"/>
        <v>0</v>
      </c>
    </row>
    <row r="7" spans="1:8" x14ac:dyDescent="0.3">
      <c r="A7" s="1" t="s">
        <v>137</v>
      </c>
      <c r="B7" s="12">
        <v>1</v>
      </c>
      <c r="C7" s="12">
        <v>87</v>
      </c>
      <c r="D7" s="12">
        <v>2</v>
      </c>
      <c r="E7" s="12">
        <v>2</v>
      </c>
      <c r="F7" s="12">
        <v>97</v>
      </c>
      <c r="G7" s="12">
        <v>11</v>
      </c>
      <c r="H7" t="str">
        <f t="shared" si="0"/>
        <v>Ok</v>
      </c>
    </row>
    <row r="8" spans="1:8" x14ac:dyDescent="0.3">
      <c r="A8" s="1" t="s">
        <v>138</v>
      </c>
      <c r="B8" s="12">
        <v>0</v>
      </c>
      <c r="C8" s="12">
        <v>7</v>
      </c>
      <c r="D8" s="12">
        <v>4</v>
      </c>
      <c r="E8" s="12">
        <v>22</v>
      </c>
      <c r="F8" s="12">
        <v>96</v>
      </c>
      <c r="G8" s="12">
        <v>71</v>
      </c>
      <c r="H8" t="str">
        <f t="shared" si="0"/>
        <v>Ok</v>
      </c>
    </row>
    <row r="9" spans="1:8" x14ac:dyDescent="0.3">
      <c r="A9" s="1" t="s">
        <v>139</v>
      </c>
      <c r="B9">
        <v>0</v>
      </c>
      <c r="C9">
        <v>0</v>
      </c>
      <c r="D9">
        <v>100</v>
      </c>
      <c r="E9">
        <v>0</v>
      </c>
      <c r="F9">
        <v>0</v>
      </c>
      <c r="G9">
        <v>100</v>
      </c>
      <c r="H9" t="str">
        <f t="shared" si="0"/>
        <v>Ok</v>
      </c>
    </row>
    <row r="10" spans="1:8" x14ac:dyDescent="0.3">
      <c r="A10" s="1" t="s">
        <v>140</v>
      </c>
      <c r="B10" s="12">
        <v>1</v>
      </c>
      <c r="C10" s="12">
        <v>18</v>
      </c>
      <c r="D10" s="12">
        <v>4</v>
      </c>
      <c r="E10" s="12">
        <v>5</v>
      </c>
      <c r="F10" s="12">
        <v>95</v>
      </c>
      <c r="G10" s="12">
        <v>77</v>
      </c>
      <c r="H10" t="str">
        <f t="shared" si="0"/>
        <v>Ok</v>
      </c>
    </row>
    <row r="11" spans="1:8" x14ac:dyDescent="0.3">
      <c r="A11" s="1" t="s">
        <v>141</v>
      </c>
      <c r="B11" s="12">
        <v>7</v>
      </c>
      <c r="C11" s="12">
        <v>100</v>
      </c>
      <c r="D11" s="12">
        <v>87</v>
      </c>
      <c r="E11" s="12">
        <v>0</v>
      </c>
      <c r="F11" s="12">
        <v>6</v>
      </c>
      <c r="G11" s="12">
        <v>0</v>
      </c>
      <c r="H11" t="str">
        <f t="shared" si="0"/>
        <v>Ok</v>
      </c>
    </row>
    <row r="12" spans="1:8" x14ac:dyDescent="0.3">
      <c r="A12" s="1" t="s">
        <v>142</v>
      </c>
      <c r="B12" s="12">
        <v>0</v>
      </c>
      <c r="C12" s="12">
        <v>48</v>
      </c>
      <c r="D12" s="12">
        <v>15</v>
      </c>
      <c r="E12" s="12">
        <v>5</v>
      </c>
      <c r="F12" s="12">
        <v>85</v>
      </c>
      <c r="G12" s="12">
        <v>47</v>
      </c>
      <c r="H12" t="str">
        <f t="shared" si="0"/>
        <v>Ok</v>
      </c>
    </row>
    <row r="13" spans="1:8" x14ac:dyDescent="0.3">
      <c r="A13" s="1" t="s">
        <v>143</v>
      </c>
      <c r="B13" s="12">
        <v>0</v>
      </c>
      <c r="C13" s="12">
        <v>5</v>
      </c>
      <c r="D13" s="12">
        <v>0</v>
      </c>
      <c r="E13" s="12">
        <v>0</v>
      </c>
      <c r="F13" s="12">
        <v>100</v>
      </c>
      <c r="G13" s="12">
        <v>95</v>
      </c>
      <c r="H13" t="str">
        <f t="shared" si="0"/>
        <v>Ok</v>
      </c>
    </row>
    <row r="14" spans="1:8" x14ac:dyDescent="0.3">
      <c r="A14" s="1" t="s">
        <v>144</v>
      </c>
      <c r="B14">
        <v>20</v>
      </c>
      <c r="C14">
        <v>0</v>
      </c>
      <c r="D14">
        <v>15</v>
      </c>
      <c r="E14">
        <v>10</v>
      </c>
      <c r="F14">
        <v>65</v>
      </c>
      <c r="G14">
        <v>90</v>
      </c>
      <c r="H14" t="str">
        <f t="shared" si="0"/>
        <v>Ok</v>
      </c>
    </row>
    <row r="15" spans="1:8" x14ac:dyDescent="0.3">
      <c r="A15" s="1" t="s">
        <v>145</v>
      </c>
      <c r="B15" s="12">
        <v>1</v>
      </c>
      <c r="C15" s="12">
        <v>20</v>
      </c>
      <c r="D15" s="12">
        <v>0</v>
      </c>
      <c r="E15" s="12">
        <v>15</v>
      </c>
      <c r="F15" s="12">
        <v>99</v>
      </c>
      <c r="G15" s="12">
        <v>65</v>
      </c>
      <c r="H15" t="str">
        <f t="shared" si="0"/>
        <v>Ok</v>
      </c>
    </row>
    <row r="16" spans="1:8" x14ac:dyDescent="0.3">
      <c r="A16" s="1" t="s">
        <v>146</v>
      </c>
      <c r="B16">
        <v>0</v>
      </c>
      <c r="C16">
        <v>4</v>
      </c>
      <c r="D16">
        <v>95</v>
      </c>
      <c r="E16">
        <v>0</v>
      </c>
      <c r="F16">
        <v>5</v>
      </c>
      <c r="G16">
        <v>96</v>
      </c>
      <c r="H16" t="str">
        <f t="shared" si="0"/>
        <v>Ok</v>
      </c>
    </row>
    <row r="17" spans="1:8" x14ac:dyDescent="0.3">
      <c r="A17" s="1" t="s">
        <v>147</v>
      </c>
      <c r="B17">
        <v>2</v>
      </c>
      <c r="C17">
        <v>0</v>
      </c>
      <c r="D17">
        <v>22</v>
      </c>
      <c r="E17">
        <v>0</v>
      </c>
      <c r="F17">
        <v>76</v>
      </c>
      <c r="G17">
        <v>100</v>
      </c>
      <c r="H17" t="str">
        <f t="shared" si="0"/>
        <v>Ok</v>
      </c>
    </row>
    <row r="18" spans="1:8" x14ac:dyDescent="0.3">
      <c r="A18" s="3" t="s">
        <v>148</v>
      </c>
      <c r="B18" s="2">
        <v>0</v>
      </c>
      <c r="C18" s="2"/>
      <c r="D18" s="2"/>
      <c r="E18" s="2"/>
      <c r="F18" s="2"/>
      <c r="G18" s="2"/>
      <c r="H18" s="2" t="b">
        <f t="shared" si="0"/>
        <v>0</v>
      </c>
    </row>
    <row r="19" spans="1:8" x14ac:dyDescent="0.3">
      <c r="A19" s="1" t="s">
        <v>149</v>
      </c>
      <c r="B19" s="12">
        <v>1</v>
      </c>
      <c r="C19" s="12">
        <v>30</v>
      </c>
      <c r="D19" s="12">
        <v>30</v>
      </c>
      <c r="E19" s="12">
        <v>1</v>
      </c>
      <c r="F19" s="12">
        <v>69</v>
      </c>
      <c r="G19" s="12">
        <v>69</v>
      </c>
      <c r="H19" t="str">
        <f t="shared" si="0"/>
        <v>Ok</v>
      </c>
    </row>
    <row r="20" spans="1:8" x14ac:dyDescent="0.3">
      <c r="A20" s="1" t="s">
        <v>150</v>
      </c>
      <c r="B20" s="12">
        <v>0</v>
      </c>
      <c r="C20" s="12">
        <v>18</v>
      </c>
      <c r="D20" s="12">
        <v>7</v>
      </c>
      <c r="E20" s="12">
        <v>7</v>
      </c>
      <c r="F20" s="12">
        <v>93</v>
      </c>
      <c r="G20" s="12">
        <v>75</v>
      </c>
      <c r="H20" t="str">
        <f t="shared" si="0"/>
        <v>Ok</v>
      </c>
    </row>
    <row r="21" spans="1:8" x14ac:dyDescent="0.3">
      <c r="A21" s="3" t="s">
        <v>151</v>
      </c>
      <c r="B21" s="2">
        <v>0</v>
      </c>
      <c r="C21" s="2"/>
      <c r="D21" s="2"/>
      <c r="E21" s="2"/>
      <c r="F21" s="2"/>
      <c r="G21" s="2"/>
      <c r="H21" s="2" t="b">
        <f t="shared" si="0"/>
        <v>0</v>
      </c>
    </row>
    <row r="22" spans="1:8" x14ac:dyDescent="0.3">
      <c r="A22" s="1" t="s">
        <v>152</v>
      </c>
      <c r="B22">
        <v>25</v>
      </c>
      <c r="C22">
        <v>10</v>
      </c>
      <c r="D22">
        <v>65</v>
      </c>
      <c r="E22">
        <v>10</v>
      </c>
      <c r="F22">
        <v>10</v>
      </c>
      <c r="G22">
        <v>80</v>
      </c>
      <c r="H22" t="str">
        <f t="shared" si="0"/>
        <v>Ok</v>
      </c>
    </row>
    <row r="23" spans="1:8" x14ac:dyDescent="0.3">
      <c r="A23" s="1" t="s">
        <v>153</v>
      </c>
      <c r="B23">
        <v>100</v>
      </c>
      <c r="C23">
        <v>99</v>
      </c>
      <c r="D23">
        <v>0</v>
      </c>
      <c r="E23">
        <v>0</v>
      </c>
      <c r="F23">
        <v>0</v>
      </c>
      <c r="G23">
        <v>1</v>
      </c>
      <c r="H23" t="str">
        <f t="shared" si="0"/>
        <v>Ok</v>
      </c>
    </row>
    <row r="24" spans="1:8" x14ac:dyDescent="0.3">
      <c r="A24" s="1" t="s">
        <v>154</v>
      </c>
      <c r="B24">
        <v>60</v>
      </c>
      <c r="C24">
        <v>56</v>
      </c>
      <c r="D24">
        <v>40</v>
      </c>
      <c r="E24">
        <v>1</v>
      </c>
      <c r="F24">
        <v>0</v>
      </c>
      <c r="G24">
        <v>43</v>
      </c>
      <c r="H24" t="str">
        <f t="shared" si="0"/>
        <v>Ok</v>
      </c>
    </row>
    <row r="25" spans="1:8" x14ac:dyDescent="0.3">
      <c r="A25" s="1" t="s">
        <v>155</v>
      </c>
      <c r="B25">
        <v>65</v>
      </c>
      <c r="C25">
        <v>68</v>
      </c>
      <c r="D25">
        <v>0</v>
      </c>
      <c r="E25">
        <v>0</v>
      </c>
      <c r="F25">
        <v>35</v>
      </c>
      <c r="G25">
        <v>32</v>
      </c>
      <c r="H25" t="str">
        <f t="shared" si="0"/>
        <v>Ok</v>
      </c>
    </row>
    <row r="26" spans="1:8" x14ac:dyDescent="0.3">
      <c r="A26" s="1" t="s">
        <v>156</v>
      </c>
      <c r="B26">
        <v>99</v>
      </c>
      <c r="C26">
        <v>25</v>
      </c>
      <c r="D26">
        <v>1</v>
      </c>
      <c r="E26">
        <v>0</v>
      </c>
      <c r="F26">
        <v>0</v>
      </c>
      <c r="G26">
        <v>75</v>
      </c>
      <c r="H26" t="str">
        <f t="shared" si="0"/>
        <v>Ok</v>
      </c>
    </row>
    <row r="27" spans="1:8" x14ac:dyDescent="0.3">
      <c r="A27" s="1" t="s">
        <v>157</v>
      </c>
      <c r="B27" s="12">
        <v>1</v>
      </c>
      <c r="C27" s="12">
        <v>14</v>
      </c>
      <c r="D27" s="12">
        <v>7</v>
      </c>
      <c r="E27" s="12">
        <v>1</v>
      </c>
      <c r="F27" s="12">
        <v>92</v>
      </c>
      <c r="G27" s="12">
        <v>85</v>
      </c>
      <c r="H27" t="str">
        <f t="shared" si="0"/>
        <v>Ok</v>
      </c>
    </row>
    <row r="28" spans="1:8" x14ac:dyDescent="0.3">
      <c r="A28" s="1" t="s">
        <v>158</v>
      </c>
      <c r="B28">
        <v>70</v>
      </c>
      <c r="C28">
        <v>70</v>
      </c>
      <c r="D28">
        <v>20</v>
      </c>
      <c r="E28">
        <v>25</v>
      </c>
      <c r="F28">
        <v>10</v>
      </c>
      <c r="G28">
        <v>5</v>
      </c>
      <c r="H28" t="str">
        <f t="shared" si="0"/>
        <v>Ok</v>
      </c>
    </row>
    <row r="29" spans="1:8" x14ac:dyDescent="0.3">
      <c r="A29" s="1" t="s">
        <v>159</v>
      </c>
      <c r="B29">
        <v>40</v>
      </c>
      <c r="C29">
        <v>65</v>
      </c>
      <c r="D29">
        <v>60</v>
      </c>
      <c r="E29">
        <v>0</v>
      </c>
      <c r="F29">
        <v>0</v>
      </c>
      <c r="G29">
        <v>35</v>
      </c>
      <c r="H29" t="str">
        <f t="shared" si="0"/>
        <v>Ok</v>
      </c>
    </row>
    <row r="30" spans="1:8" x14ac:dyDescent="0.3">
      <c r="A30" s="1" t="s">
        <v>160</v>
      </c>
      <c r="B30">
        <v>70</v>
      </c>
      <c r="C30">
        <v>95</v>
      </c>
      <c r="D30">
        <v>30</v>
      </c>
      <c r="E30">
        <v>0</v>
      </c>
      <c r="F30">
        <v>0</v>
      </c>
      <c r="G30">
        <v>5</v>
      </c>
      <c r="H30" t="str">
        <f t="shared" si="0"/>
        <v>Ok</v>
      </c>
    </row>
    <row r="31" spans="1:8" x14ac:dyDescent="0.3">
      <c r="A31" s="1" t="s">
        <v>161</v>
      </c>
      <c r="B31" s="12">
        <v>6</v>
      </c>
      <c r="C31" s="12">
        <v>12</v>
      </c>
      <c r="D31" s="12">
        <v>6</v>
      </c>
      <c r="E31" s="12">
        <v>6</v>
      </c>
      <c r="F31" s="12">
        <v>88</v>
      </c>
      <c r="G31" s="12">
        <v>82</v>
      </c>
      <c r="H31" t="str">
        <f t="shared" si="0"/>
        <v>Ok</v>
      </c>
    </row>
    <row r="32" spans="1:8" x14ac:dyDescent="0.3">
      <c r="A32" s="1" t="s">
        <v>162</v>
      </c>
      <c r="B32">
        <v>0</v>
      </c>
      <c r="C32">
        <v>0</v>
      </c>
      <c r="D32">
        <v>100</v>
      </c>
      <c r="E32">
        <v>5</v>
      </c>
      <c r="F32">
        <v>0</v>
      </c>
      <c r="G32">
        <v>95</v>
      </c>
      <c r="H32" t="str">
        <f t="shared" si="0"/>
        <v>Ok</v>
      </c>
    </row>
    <row r="33" spans="1:8" x14ac:dyDescent="0.3">
      <c r="A33" s="1" t="s">
        <v>270</v>
      </c>
      <c r="B33" s="4">
        <f>AVERAGEIFS(B2:B32,B2:B32,"&lt;&gt;-1",H2:H32,"Ok")</f>
        <v>23.592592592592592</v>
      </c>
      <c r="C33" s="4">
        <f>AVERAGEIFS(C2:C32,C2:C32,"&lt;&gt;-1",H2:H32,"Ok")</f>
        <v>31.74074074074074</v>
      </c>
      <c r="D33" s="4">
        <f>AVERAGEIFS(D2:D32,D2:D32,"&lt;&gt;-1",H2:H32,"Ok")</f>
        <v>26.703703703703702</v>
      </c>
      <c r="E33" s="4">
        <f>AVERAGEIFS(E2:E32,E2:E32,"&lt;&gt;-1",H2:H32,"Ok")</f>
        <v>4.4074074074074074</v>
      </c>
      <c r="F33" s="4">
        <f>AVERAGEIFS(F2:F32,F2:F32,"&lt;&gt;-1",H2:H32,"Ok")</f>
        <v>49.703703703703702</v>
      </c>
      <c r="G33" s="4">
        <f>AVERAGEIFS(G2:G32,G2:G32,"&lt;&gt;-1",H2:H32,"Ok")</f>
        <v>63.851851851851855</v>
      </c>
      <c r="H33" s="1" t="str">
        <f>IF(AND(B33+D33+F33=100,OR(C33+E33+G33=100,AND(C33=-1,E33=-1,G33=-1))),"Ok")</f>
        <v>Ok</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g F A A B Q S w M E F A A C A A g A p H i i T r p E r 0 + o A A A A + Q A A A B I A H A B D b 2 5 m a W c v U G F j a 2 F n Z S 5 4 b W w g o h g A K K A U A A A A A A A A A A A A A A A A A A A A A A A A A A A A h Y + 9 D o I w G E V f h X S n f 0 S j 5 K M M J k 6 S G E 2 M K 8 E C j V B M W y z v 5 u A j + Q q S K O r m e E / O c O 7 j d o d 0 a J v g K o 1 V n U 4 Q w x Q F U h f d S e k q Q b 0 r w w V K B W z z 4 p x X M h h l b e P B n h J U O 3 e J C f H e Y x / h z l S E U 8 r I M d v s i 1 q 2 O f r I 6 r 8 c K m 1 d r g u J B B x e M Y L j O c M z t u S Y R Z Q B m T h k S n 8 d P i Z j C u Q H w q p v X G + k K E 2 4 3 g G Z J p D 3 D f E E U E s D B B Q A A g A I A K R 4 o k 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k e K J O e i R 9 x / 4 B A A B P I g A A E w A c A E Z v c m 1 1 b G F z L 1 N l Y 3 R p b 2 4 x L m 0 g o h g A K K A U A A A A A A A A A A A A A A A A A A A A A A A A A A A A 7 d d d b 9 o w F A b g e y T + g 5 X d g B Y i i M Y m t c o F d a D Q D 9 Q V e t X s I k 1 O 2 0 i O 3 f k D D a H + 9 7 k N V a s S 6 K r O 0 j S b G 8 C v c 3 K C H p 0 E A Z k s G E W z 6 r 2 3 3 2 w 0 G + I 2 5 Z C j A Y o Q A d l s I P 2 a M c U z 0 C t Y L I K Y Z a o E K l u j g k C A G Z X 6 i 2 h 5 e C + 5 E M B F Q l i W E i V 4 8 r R T J B L K u y T m 6 b V M c K f f T w Z B J h Z e 2 7 + M g R R l I Y F H 3 r 7 n I 8 y I K q m I v v l o S D O W F / Q m 6 o X 9 0 E f f F Z M w k 0 s C 0 f P H Y M o o / G j 7 V Z e f v D P O S p 3 l a A x p r l v x d M v z 9 E p v X C f r 9 V Z 1 Q T 6 6 X K 8 P C J n p p l M u I s n V y 5 L 4 N q U 3 u u J 8 e Q f P 5 e Y 8 p e K a 8 b J q + C E U r Z r z + 6 u V h 5 m i k i / 1 1 U m 9 D U n 4 J e 9 9 t P K 6 n b D b R Y M c f q p U w l N M V X k F / H G D j j / v y q s C 5 y A U X 8 B y W 4 E d e V V g y j q 7 K 2 z b c N 9 u N g p a + 0 O 9 l H R g V N K B k 2 S N J N w z S g n 3 n K V N S x M q v 3 4 J H m r V U n o V b 0 i q O 3 x 7 v O m o 7 v g t + Z 8 q C s 0 q C p 0 i A x P p o 4 5 M z K P Y K K T Y O X q / o 7 f G 0 V s 3 t o 8 7 e v 9 A G h p l N H S M 7 G A 0 M s p o 5 B h Z 8 5 x 9 a F T S o Z N k j a S x U U l j J 8 k a S R O j k i Z O k g X / / I + M G j p y h q y Z R s d G J R 0 7 S R Z M o x O j h k 6 c I W u m 0 a l R S a d O 0 l + f R v + m o 6 l R R 1 P n 6 P + e S L 8 B U E s B A i 0 A F A A C A A g A p H i i T r p E r 0 + o A A A A + Q A A A B I A A A A A A A A A A A A A A A A A A A A A A E N v b m Z p Z y 9 Q Y W N r Y W d l L n h t b F B L A Q I t A B Q A A g A I A K R 4 o k 4 P y u m r p A A A A O k A A A A T A A A A A A A A A A A A A A A A A P Q A A A B b Q 2 9 u d G V u d F 9 U e X B l c 1 0 u e G 1 s U E s B A i 0 A F A A C A A g A p H i i T n o k f c f + A Q A A T y I A A B M A A A A A A A A A A A A A A A A A 5 Q E A A E Z v c m 1 1 b G F z L 1 N l Y 3 R p b 2 4 x L m 1 Q S w U G A A A A A A M A A w D C A A A A M A 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r Z Y A A A A A A A C L l 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Q 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E 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k t M D U t M D J U M D k 6 M z k 6 M j k u N T U 1 M D I 0 N l o i I C 8 + P E V u d H J 5 I F R 5 c G U 9 I k Z p b G x D b 2 x 1 b W 5 U e X B l c y I g V m F s d W U 9 I n N C Z 1 V G Q l F V R k J R P T 0 i I C 8 + P E V u d H J 5 I F R 5 c G U 9 I k Z p b G x D b 2 x 1 b W 5 O Y W 1 l c y I g V m F s d W U 9 I n N b J n F 1 b 3 Q 7 Q 2 9 1 b n R y e S Z x d W 9 0 O y w m c X V v d D s w L T I w M C B B Z G V x d W F 0 Z S Z x d W 9 0 O y w m c X V v d D s y M D A r I E F k Z X F 1 Y X R l J n F 1 b 3 Q 7 L C Z x d W 9 0 O z A t M j A w I F J l c 3 V y d m V 5 J n F 1 b 3 Q 7 L C Z x d W 9 0 O z I w M C s g U m V z d X J 2 Z X k m c X V v d D s s J n F 1 b 3 Q 7 M C 0 y M D A g T m 8 t c 3 V y d m V 5 J n F 1 b 3 Q 7 L C Z x d W 9 0 O z I w M C s g T m 8 t c 3 V y d m V 5 J n F 1 b 3 Q 7 X S I g L z 4 8 R W 5 0 c n k g V H l w Z T 0 i R m l s b F N 0 Y X R 1 c y I g V m F s d W U 9 I n N D b 2 1 w b G V 0 Z S I g L z 4 8 R W 5 0 c n k g V H l w Z T 0 i U m V s Y X R p b 2 5 z a G l w S W 5 m b 0 N v b n R h a W 5 l c i I g V m F s d W U 9 I n N 7 J n F 1 b 3 Q 7 Y 2 9 s d W 1 u Q 2 9 1 b n Q m c X V v d D s 6 N y w m c X V v d D t r Z X l D b 2 x 1 b W 5 O Y W 1 l c y Z x d W 9 0 O z p b X S w m c X V v d D t x d W V y e V J l b G F 0 a W 9 u c 2 h p c H M m c X V v d D s 6 W 1 0 s J n F 1 b 3 Q 7 Y 2 9 s d W 1 u S W R l b n R p d G l l c y Z x d W 9 0 O z p b J n F 1 b 3 Q 7 U 2 V j d G l v b j E v Q S 9 D a G F u Z 2 V k I F R 5 c G U u e 0 N v d W 5 0 c n k s M H 0 m c X V v d D s s J n F 1 b 3 Q 7 U 2 V j d G l v b j E v Q S 9 D a G F u Z 2 V k I F R 5 c G U u e z A t M j A w I E F k Z X F 1 Y X R l L D F 9 J n F 1 b 3 Q 7 L C Z x d W 9 0 O 1 N l Y 3 R p b 2 4 x L 0 E v Q 2 h h b m d l Z C B U e X B l L n s y M D A r I E F k Z X F 1 Y X R l L D J 9 J n F 1 b 3 Q 7 L C Z x d W 9 0 O 1 N l Y 3 R p b 2 4 x L 0 E v Q 2 h h b m d l Z C B U e X B l L n s w L T I w M C B S Z X N 1 c n Z l e S w z f S Z x d W 9 0 O y w m c X V v d D t T Z W N 0 a W 9 u M S 9 B L 0 N o Y W 5 n Z W Q g V H l w Z S 5 7 M j A w K y B S Z X N 1 c n Z l e S w 0 f S Z x d W 9 0 O y w m c X V v d D t T Z W N 0 a W 9 u M S 9 B L 0 N o Y W 5 n Z W Q g V H l w Z S 5 7 M C 0 y M D A g T m 8 t c 3 V y d m V 5 L D V 9 J n F 1 b 3 Q 7 L C Z x d W 9 0 O 1 N l Y 3 R p b 2 4 x L 0 E v Q 2 h h b m d l Z C B U e X B l L n s y M D A r I E 5 v L X N 1 c n Z l e S w 2 f S Z x d W 9 0 O 1 0 s J n F 1 b 3 Q 7 Q 2 9 s d W 1 u Q 2 9 1 b n Q m c X V v d D s 6 N y w m c X V v d D t L Z X l D b 2 x 1 b W 5 O Y W 1 l c y Z x d W 9 0 O z p b X S w m c X V v d D t D b 2 x 1 b W 5 J Z G V u d G l 0 a W V z J n F 1 b 3 Q 7 O l s m c X V v d D t T Z W N 0 a W 9 u M S 9 B L 0 N o Y W 5 n Z W Q g V H l w Z S 5 7 Q 2 9 1 b n R y e S w w f S Z x d W 9 0 O y w m c X V v d D t T Z W N 0 a W 9 u M S 9 B L 0 N o Y W 5 n Z W Q g V H l w Z S 5 7 M C 0 y M D A g Q W R l c X V h d G U s M X 0 m c X V v d D s s J n F 1 b 3 Q 7 U 2 V j d G l v b j E v Q S 9 D a G F u Z 2 V k I F R 5 c G U u e z I w M C s g Q W R l c X V h d G U s M n 0 m c X V v d D s s J n F 1 b 3 Q 7 U 2 V j d G l v b j E v Q S 9 D a G F u Z 2 V k I F R 5 c G U u e z A t M j A w I F J l c 3 V y d m V 5 L D N 9 J n F 1 b 3 Q 7 L C Z x d W 9 0 O 1 N l Y 3 R p b 2 4 x L 0 E v Q 2 h h b m d l Z C B U e X B l L n s y M D A r I F J l c 3 V y d m V 5 L D R 9 J n F 1 b 3 Q 7 L C Z x d W 9 0 O 1 N l Y 3 R p b 2 4 x L 0 E v Q 2 h h b m d l Z C B U e X B l L n s w L T I w M C B O b y 1 z d X J 2 Z X k s N X 0 m c X V v d D s s J n F 1 b 3 Q 7 U 2 V j d G l v b j E v Q S 9 D a G F u Z 2 V k I F R 5 c G U u e z I w M C s g T m 8 t c 3 V y d m V 5 L D Z 9 J n F 1 b 3 Q 7 X S w m c X V v d D t S Z W x h d G l v b n N o a X B J b m Z v J n F 1 b 3 Q 7 O l t d f S I g L z 4 8 L 1 N 0 Y W J s Z U V u d H J p Z X M + P C 9 J d G V t P j x J d G V t P j x J d G V t T G 9 j Y X R p b 2 4 + P E l 0 Z W 1 U e X B l P k Z v c m 1 1 b G E 8 L 0 l 0 Z W 1 U e X B l P j x J d G V t U G F 0 a D 5 T Z W N 0 a W 9 u M S 9 B L 1 N v d X J j Z T w v S X R l b V B h d G g + P C 9 J d G V t T G 9 j Y X R p b 2 4 + P F N 0 Y W J s Z U V u d H J p Z X M g L z 4 8 L 0 l 0 Z W 0 + P E l 0 Z W 0 + P E l 0 Z W 1 M b 2 N h d G l v b j 4 8 S X R l b V R 5 c G U + R m 9 y b X V s Y T w v S X R l b V R 5 c G U + P E l 0 Z W 1 Q Y X R o P l N l Y 3 R p b 2 4 x L 0 E v U H J v b W 9 0 Z W Q l M j B I Z W F k Z X J z P C 9 J d G V t U G F 0 a D 4 8 L 0 l 0 Z W 1 M b 2 N h d G l v b j 4 8 U 3 R h Y m x l R W 5 0 c m l l c y A v P j w v S X R l b T 4 8 S X R l b T 4 8 S X R l b U x v Y 2 F 0 a W 9 u P j x J d G V t V H l w Z T 5 G b 3 J t d W x h P C 9 J d G V t V H l w Z T 4 8 S X R l b V B h d G g + U 2 V j d G l v b j E v Q S 9 D a G F u Z 2 V k J T I w V H l w Z T w v S X R l b V B h d G g + P C 9 J d G V t T G 9 j Y X R p b 2 4 + P F N 0 Y W J s Z U V u d H J p Z X M g L z 4 8 L 0 l 0 Z W 0 + P E l 0 Z W 0 + P E l 0 Z W 1 M b 2 N h d G l v b j 4 8 S X R l b V R 5 c G U + R m 9 y b X V s Y T w v S X R l b V R 5 c G U + P E l 0 Z W 1 Q Y X R o P l N l Y 3 R p b 2 4 x L 0 I 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C I i A v P j x F b n R y e S B U e X B l P S J G a W x s Z W R D b 2 1 w b G V 0 Z V J l c 3 V s d F R v V 2 9 y a 3 N o Z W V 0 I i B W Y W x 1 Z T 0 i b D E i I C 8 + P E V u d H J 5 I F R 5 c G U 9 I k F k Z G V k V G 9 E Y X R h T W 9 k Z W w i I F Z h b H V l P S J s M C I g L z 4 8 R W 5 0 c n k g V H l w Z T 0 i R m l s b E N v d W 5 0 I i B W Y W x 1 Z T 0 i b D M 4 I i A v P j x F b n R y e S B U e X B l P S J G a W x s R X J y b 3 J D b 2 R l I i B W Y W x 1 Z T 0 i c 1 V u a 2 5 v d 2 4 i I C 8 + P E V u d H J 5 I F R 5 c G U 9 I k Z p b G x F c n J v c k N v d W 5 0 I i B W Y W x 1 Z T 0 i b D A i I C 8 + P E V u d H J 5 I F R 5 c G U 9 I k Z p b G x M Y X N 0 V X B k Y X R l Z C I g V m F s d W U 9 I m Q y M D E 5 L T A 1 L T A y V D E y O j I 5 O j M y L j k x M T Q y N D F a I i A v P j x F b n R y e S B U e X B l P S J G a W x s Q 2 9 s d W 1 u V H l w Z X M i I F Z h b H V l P S J z Q m d V R k J R V U Z C U T 0 9 I i A v P j x F b n R y e S B U e X B l P S J G a W x s Q 2 9 s d W 1 u T m F t Z X M i I F Z h b H V l P S J z W y Z x d W 9 0 O 0 N v d W 5 0 c n k m c X V v d D s s J n F 1 b 3 Q 7 M C 0 y M D A g Q W R l c X V h d G U m c X V v d D s s J n F 1 b 3 Q 7 M j A w K y B B Z G V x d W F 0 Z S Z x d W 9 0 O y w m c X V v d D s w L T I w M C B S Z X N 1 c n Z l e S Z x d W 9 0 O y w m c X V v d D s y M D A r I F J l c 3 V y d m V 5 J n F 1 b 3 Q 7 L C Z x d W 9 0 O z A t M j A w I E 5 v L X N 1 c n Z l e S Z x d W 9 0 O y w m c X V v d D s y M D A r I E 5 v L X N 1 c n Z l e S Z x d W 9 0 O 1 0 i I C 8 + P E V u d H J 5 I F R 5 c G U 9 I k Z p b G x T d G F 0 d X M i I F Z h b H V l P S J z Q 2 9 t c G x l d G U i I C 8 + P E V u d H J 5 I F R 5 c G U 9 I l J l b G F 0 a W 9 u c 2 h p c E l u Z m 9 D b 2 5 0 Y W l u Z X I i I F Z h b H V l P S J z e y Z x d W 9 0 O 2 N v b H V t b k N v d W 5 0 J n F 1 b 3 Q 7 O j c s J n F 1 b 3 Q 7 a 2 V 5 Q 2 9 s d W 1 u T m F t Z X M m c X V v d D s 6 W 1 0 s J n F 1 b 3 Q 7 c X V l c n l S Z W x h d G l v b n N o a X B z J n F 1 b 3 Q 7 O l t d L C Z x d W 9 0 O 2 N v b H V t b k l k Z W 5 0 a X R p Z X M m c X V v d D s 6 W y Z x d W 9 0 O 1 N l Y 3 R p b 2 4 x L 0 I v Q 2 h h b m d l Z C B U e X B l L n t D b 3 V u d H J 5 L D B 9 J n F 1 b 3 Q 7 L C Z x d W 9 0 O 1 N l Y 3 R p b 2 4 x L 0 I v Q 2 h h b m d l Z C B U e X B l L n s w L T I w M C B B Z G V x d W F 0 Z S w x f S Z x d W 9 0 O y w m c X V v d D t T Z W N 0 a W 9 u M S 9 C L 0 N o Y W 5 n Z W Q g V H l w Z S 5 7 M j A w K y B B Z G V x d W F 0 Z S w y f S Z x d W 9 0 O y w m c X V v d D t T Z W N 0 a W 9 u M S 9 C L 0 N o Y W 5 n Z W Q g V H l w Z S 5 7 M C 0 y M D A g U m V z d X J 2 Z X k s M 3 0 m c X V v d D s s J n F 1 b 3 Q 7 U 2 V j d G l v b j E v Q i 9 D a G F u Z 2 V k I F R 5 c G U u e z I w M C s g U m V z d X J 2 Z X k s N H 0 m c X V v d D s s J n F 1 b 3 Q 7 U 2 V j d G l v b j E v Q i 9 D a G F u Z 2 V k I F R 5 c G U u e z A t M j A w I E 5 v L X N 1 c n Z l e S w 1 f S Z x d W 9 0 O y w m c X V v d D t T Z W N 0 a W 9 u M S 9 C L 0 N o Y W 5 n Z W Q g V H l w Z S 5 7 M j A w K y B O b y 1 z d X J 2 Z X k s N n 0 m c X V v d D t d L C Z x d W 9 0 O 0 N v b H V t b k N v d W 5 0 J n F 1 b 3 Q 7 O j c s J n F 1 b 3 Q 7 S 2 V 5 Q 2 9 s d W 1 u T m F t Z X M m c X V v d D s 6 W 1 0 s J n F 1 b 3 Q 7 Q 2 9 s d W 1 u S W R l b n R p d G l l c y Z x d W 9 0 O z p b J n F 1 b 3 Q 7 U 2 V j d G l v b j E v Q i 9 D a G F u Z 2 V k I F R 5 c G U u e 0 N v d W 5 0 c n k s M H 0 m c X V v d D s s J n F 1 b 3 Q 7 U 2 V j d G l v b j E v Q i 9 D a G F u Z 2 V k I F R 5 c G U u e z A t M j A w I E F k Z X F 1 Y X R l L D F 9 J n F 1 b 3 Q 7 L C Z x d W 9 0 O 1 N l Y 3 R p b 2 4 x L 0 I v Q 2 h h b m d l Z C B U e X B l L n s y M D A r I E F k Z X F 1 Y X R l L D J 9 J n F 1 b 3 Q 7 L C Z x d W 9 0 O 1 N l Y 3 R p b 2 4 x L 0 I v Q 2 h h b m d l Z C B U e X B l L n s w L T I w M C B S Z X N 1 c n Z l e S w z f S Z x d W 9 0 O y w m c X V v d D t T Z W N 0 a W 9 u M S 9 C L 0 N o Y W 5 n Z W Q g V H l w Z S 5 7 M j A w K y B S Z X N 1 c n Z l e S w 0 f S Z x d W 9 0 O y w m c X V v d D t T Z W N 0 a W 9 u M S 9 C L 0 N o Y W 5 n Z W Q g V H l w Z S 5 7 M C 0 y M D A g T m 8 t c 3 V y d m V 5 L D V 9 J n F 1 b 3 Q 7 L C Z x d W 9 0 O 1 N l Y 3 R p b 2 4 x L 0 I v Q 2 h h b m d l Z C B U e X B l L n s y M D A r I E 5 v L X N 1 c n Z l e S w 2 f S Z x d W 9 0 O 1 0 s J n F 1 b 3 Q 7 U m V s Y X R p b 2 5 z a G l w S W 5 m b y Z x d W 9 0 O z p b X X 0 i I C 8 + P C 9 T d G F i b G V F b n R y a W V z P j w v S X R l b T 4 8 S X R l b T 4 8 S X R l b U x v Y 2 F 0 a W 9 u P j x J d G V t V H l w Z T 5 G b 3 J t d W x h P C 9 J d G V t V H l w Z T 4 8 S X R l b V B h d G g + U 2 V j d G l v b j E v Q i 9 T b 3 V y Y 2 U 8 L 0 l 0 Z W 1 Q Y X R o P j w v S X R l b U x v Y 2 F 0 a W 9 u P j x T d G F i b G V F b n R y a W V z I C 8 + P C 9 J d G V t P j x J d G V t P j x J d G V t T G 9 j Y X R p b 2 4 + P E l 0 Z W 1 U e X B l P k Z v c m 1 1 b G E 8 L 0 l 0 Z W 1 U e X B l P j x J d G V t U G F 0 a D 5 T Z W N 0 a W 9 u M S 9 C L 1 B y b 2 1 v d G V k J T I w S G V h Z G V y c z w v S X R l b V B h d G g + P C 9 J d G V t T G 9 j Y X R p b 2 4 + P F N 0 Y W J s Z U V u d H J p Z X M g L z 4 8 L 0 l 0 Z W 0 + P E l 0 Z W 0 + P E l 0 Z W 1 M b 2 N h d G l v b j 4 8 S X R l b V R 5 c G U + R m 9 y b X V s Y T w v S X R l b V R 5 c G U + P E l 0 Z W 1 Q Y X R o P l N l Y 3 R p b 2 4 x L 0 I v Q 2 h h b m d l Z C U y M F R 5 c G U 8 L 0 l 0 Z W 1 Q Y X R o P j w v S X R l b U x v Y 2 F 0 a W 9 u P j x T d G F i b G V F b n R y a W V z I C 8 + P C 9 J d G V t P j x J d G V t P j x J d G V t T G 9 j Y X R p b 2 4 + P E l 0 Z W 1 U e X B l P k Z v c m 1 1 b G E 8 L 0 l 0 Z W 1 U e X B l P j x J d G V t U G F 0 a D 5 T Z W N 0 a W 9 u M S 9 D M 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9 D M 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S 0 w N S 0 w M l Q x M j o 1 N j o w N S 4 4 N z g y M T I w W i I g L z 4 8 R W 5 0 c n k g V H l w Z T 0 i R m l s b E N v b H V t b l R 5 c G V z I i B W Y W x 1 Z T 0 i c 0 J n T U R B d 0 1 E Q X c 9 P S I g L z 4 8 R W 5 0 c n k g V H l w Z T 0 i R m l s b E N v b H V t b k 5 h b W V z I i B W Y W x 1 Z T 0 i c 1 s m c X V v d D t D b 3 V u d H J 5 J n F 1 b 3 Q 7 L C Z x d W 9 0 O z A t M j A w I E F k Z X F 1 Y X R l J n F 1 b 3 Q 7 L C Z x d W 9 0 O z I w M C s g Q W R l c X V h d G U m c X V v d D s s J n F 1 b 3 Q 7 M C 0 y M D A g U m V z d X J 2 Z X k m c X V v d D s s J n F 1 b 3 Q 7 M j A w K y B S Z X N 1 c n Z l e S Z x d W 9 0 O y w m c X V v d D s w L T I w M C B O b y 1 z d X J 2 Z X k m c X V v d D s s J n F 1 b 3 Q 7 M j A w K y B O b y 1 z d X J 2 Z X k 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9 D M S 9 D a G F u Z 2 V k I F R 5 c G U u e 0 N v d W 5 0 c n k s M H 0 m c X V v d D s s J n F 1 b 3 Q 7 U 2 V j d G l v b j E v Q z E v Q 2 h h b m d l Z C B U e X B l L n s w L T I w M C B B Z G V x d W F 0 Z S w x f S Z x d W 9 0 O y w m c X V v d D t T Z W N 0 a W 9 u M S 9 D M S 9 D a G F u Z 2 V k I F R 5 c G U u e z I w M C s g Q W R l c X V h d G U s M n 0 m c X V v d D s s J n F 1 b 3 Q 7 U 2 V j d G l v b j E v Q z E v Q 2 h h b m d l Z C B U e X B l L n s w L T I w M C B S Z X N 1 c n Z l e S w z f S Z x d W 9 0 O y w m c X V v d D t T Z W N 0 a W 9 u M S 9 D M S 9 D a G F u Z 2 V k I F R 5 c G U u e z I w M C s g U m V z d X J 2 Z X k s N H 0 m c X V v d D s s J n F 1 b 3 Q 7 U 2 V j d G l v b j E v Q z E v Q 2 h h b m d l Z C B U e X B l L n s w L T I w M C B O b y 1 z d X J 2 Z X k s N X 0 m c X V v d D s s J n F 1 b 3 Q 7 U 2 V j d G l v b j E v Q z E v Q 2 h h b m d l Z C B U e X B l L n s y M D A r I E 5 v L X N 1 c n Z l e S w 2 f S Z x d W 9 0 O 1 0 s J n F 1 b 3 Q 7 Q 2 9 s d W 1 u Q 2 9 1 b n Q m c X V v d D s 6 N y w m c X V v d D t L Z X l D b 2 x 1 b W 5 O Y W 1 l c y Z x d W 9 0 O z p b X S w m c X V v d D t D b 2 x 1 b W 5 J Z G V u d G l 0 a W V z J n F 1 b 3 Q 7 O l s m c X V v d D t T Z W N 0 a W 9 u M S 9 D M S 9 D a G F u Z 2 V k I F R 5 c G U u e 0 N v d W 5 0 c n k s M H 0 m c X V v d D s s J n F 1 b 3 Q 7 U 2 V j d G l v b j E v Q z E v Q 2 h h b m d l Z C B U e X B l L n s w L T I w M C B B Z G V x d W F 0 Z S w x f S Z x d W 9 0 O y w m c X V v d D t T Z W N 0 a W 9 u M S 9 D M S 9 D a G F u Z 2 V k I F R 5 c G U u e z I w M C s g Q W R l c X V h d G U s M n 0 m c X V v d D s s J n F 1 b 3 Q 7 U 2 V j d G l v b j E v Q z E v Q 2 h h b m d l Z C B U e X B l L n s w L T I w M C B S Z X N 1 c n Z l e S w z f S Z x d W 9 0 O y w m c X V v d D t T Z W N 0 a W 9 u M S 9 D M S 9 D a G F u Z 2 V k I F R 5 c G U u e z I w M C s g U m V z d X J 2 Z X k s N H 0 m c X V v d D s s J n F 1 b 3 Q 7 U 2 V j d G l v b j E v Q z E v Q 2 h h b m d l Z C B U e X B l L n s w L T I w M C B O b y 1 z d X J 2 Z X k s N X 0 m c X V v d D s s J n F 1 b 3 Q 7 U 2 V j d G l v b j E v Q z E v Q 2 h h b m d l Z C B U e X B l L n s y M D A r I E 5 v L X N 1 c n Z l e S w 2 f S Z x d W 9 0 O 1 0 s J n F 1 b 3 Q 7 U m V s Y X R p b 2 5 z a G l w S W 5 m b y Z x d W 9 0 O z p b X X 0 i I C 8 + P C 9 T d G F i b G V F b n R y a W V z P j w v S X R l b T 4 8 S X R l b T 4 8 S X R l b U x v Y 2 F 0 a W 9 u P j x J d G V t V H l w Z T 5 G b 3 J t d W x h P C 9 J d G V t V H l w Z T 4 8 S X R l b V B h d G g + U 2 V j d G l v b j E v Q z E v U 2 9 1 c m N l P C 9 J d G V t U G F 0 a D 4 8 L 0 l 0 Z W 1 M b 2 N h d G l v b j 4 8 U 3 R h Y m x l R W 5 0 c m l l c y A v P j w v S X R l b T 4 8 S X R l b T 4 8 S X R l b U x v Y 2 F 0 a W 9 u P j x J d G V t V H l w Z T 5 G b 3 J t d W x h P C 9 J d G V t V H l w Z T 4 8 S X R l b V B h d G g + U 2 V j d G l v b j E v Q z E v U H J v b W 9 0 Z W Q l M j B I Z W F k Z X J z P C 9 J d G V t U G F 0 a D 4 8 L 0 l 0 Z W 1 M b 2 N h d G l v b j 4 8 U 3 R h Y m x l R W 5 0 c m l l c y A v P j w v S X R l b T 4 8 S X R l b T 4 8 S X R l b U x v Y 2 F 0 a W 9 u P j x J d G V t V H l w Z T 5 G b 3 J t d W x h P C 9 J d G V t V H l w Z T 4 8 S X R l b V B h d G g + U 2 V j d G l v b j E v Q z E v Q 2 h h b m d l Z C U y M F R 5 c G U 8 L 0 l 0 Z W 1 Q Y X R o P j w v S X R l b U x v Y 2 F 0 a W 9 u P j x T d G F i b G V F b n R y a W V z I C 8 + P C 9 J d G V t P j x J d G V t P j x J d G V t T G 9 j Y X R p b 2 4 + P E l 0 Z W 1 U e X B l P k Z v c m 1 1 b G E 8 L 0 l 0 Z W 1 U e X B l P j x J d G V t U G F 0 a D 5 T Z W N 0 a W 9 u M S 9 D M 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9 D M i I g L z 4 8 R W 5 0 c n k g V H l w Z T 0 i R m l s b G V k Q 2 9 t c G x l d G V S Z X N 1 b H R U b 1 d v c m t z a G V l d C I g V m F s d W U 9 I m w x I i A v P j x F b n R y e S B U e X B l P S J B Z G R l Z F R v R G F 0 Y U 1 v Z G V s I i B W Y W x 1 Z T 0 i b D A i I C 8 + P E V u d H J 5 I F R 5 c G U 9 I k Z p b G x D b 3 V u d C I g V m F s d W U 9 I m w 5 I i A v P j x F b n R y e S B U e X B l P S J G a W x s R X J y b 3 J D b 2 R l I i B W Y W x 1 Z T 0 i c 1 V u a 2 5 v d 2 4 i I C 8 + P E V u d H J 5 I F R 5 c G U 9 I k Z p b G x F c n J v c k N v d W 5 0 I i B W Y W x 1 Z T 0 i b D A i I C 8 + P E V u d H J 5 I F R 5 c G U 9 I k Z p b G x M Y X N 0 V X B k Y X R l Z C I g V m F s d W U 9 I m Q y M D E 5 L T A 1 L T A y V D E y O j U 2 O j U 4 L j M 2 M z I z M z F a I i A v P j x F b n R y e S B U e X B l P S J G a W x s Q 2 9 s d W 1 u V H l w Z X M i I F Z h b H V l P S J z Q m d V R k F 3 T U Z C U T 0 9 I i A v P j x F b n R y e S B U e X B l P S J G a W x s Q 2 9 s d W 1 u T m F t Z X M i I F Z h b H V l P S J z W y Z x d W 9 0 O 0 N v d W 5 0 c n k m c X V v d D s s J n F 1 b 3 Q 7 M C 0 y M D A g Q W R l c X V h d G U m c X V v d D s s J n F 1 b 3 Q 7 M j A w K y B B Z G V x d W F 0 Z S Z x d W 9 0 O y w m c X V v d D s w L T I w M C B S Z X N 1 c n Z l e S Z x d W 9 0 O y w m c X V v d D s y M D A r I F J l c 3 V y d m V 5 J n F 1 b 3 Q 7 L C Z x d W 9 0 O z A t M j A w I E 5 v L X N 1 c n Z l e S Z x d W 9 0 O y w m c X V v d D s y M D A r I E 5 v L X N 1 c n Z l e S Z x d W 9 0 O 1 0 i I C 8 + P E V u d H J 5 I F R 5 c G U 9 I k Z p b G x T d G F 0 d X M i I F Z h b H V l P S J z Q 2 9 t c G x l d G U i I C 8 + P E V u d H J 5 I F R 5 c G U 9 I l J l b G F 0 a W 9 u c 2 h p c E l u Z m 9 D b 2 5 0 Y W l u Z X I i I F Z h b H V l P S J z e y Z x d W 9 0 O 2 N v b H V t b k N v d W 5 0 J n F 1 b 3 Q 7 O j c s J n F 1 b 3 Q 7 a 2 V 5 Q 2 9 s d W 1 u T m F t Z X M m c X V v d D s 6 W 1 0 s J n F 1 b 3 Q 7 c X V l c n l S Z W x h d G l v b n N o a X B z J n F 1 b 3 Q 7 O l t d L C Z x d W 9 0 O 2 N v b H V t b k l k Z W 5 0 a X R p Z X M m c X V v d D s 6 W y Z x d W 9 0 O 1 N l Y 3 R p b 2 4 x L 0 M y L 0 N o Y W 5 n Z W Q g V H l w Z S 5 7 Q 2 9 1 b n R y e S w w f S Z x d W 9 0 O y w m c X V v d D t T Z W N 0 a W 9 u M S 9 D M i 9 D a G F u Z 2 V k I F R 5 c G U u e z A t M j A w I E F k Z X F 1 Y X R l L D F 9 J n F 1 b 3 Q 7 L C Z x d W 9 0 O 1 N l Y 3 R p b 2 4 x L 0 M y L 0 N o Y W 5 n Z W Q g V H l w Z S 5 7 M j A w K y B B Z G V x d W F 0 Z S w y f S Z x d W 9 0 O y w m c X V v d D t T Z W N 0 a W 9 u M S 9 D M i 9 D a G F u Z 2 V k I F R 5 c G U u e z A t M j A w I F J l c 3 V y d m V 5 L D N 9 J n F 1 b 3 Q 7 L C Z x d W 9 0 O 1 N l Y 3 R p b 2 4 x L 0 M y L 0 N o Y W 5 n Z W Q g V H l w Z S 5 7 M j A w K y B S Z X N 1 c n Z l e S w 0 f S Z x d W 9 0 O y w m c X V v d D t T Z W N 0 a W 9 u M S 9 D M i 9 D a G F u Z 2 V k I F R 5 c G U u e z A t M j A w I E 5 v L X N 1 c n Z l e S w 1 f S Z x d W 9 0 O y w m c X V v d D t T Z W N 0 a W 9 u M S 9 D M i 9 D a G F u Z 2 V k I F R 5 c G U u e z I w M C s g T m 8 t c 3 V y d m V 5 L D Z 9 J n F 1 b 3 Q 7 X S w m c X V v d D t D b 2 x 1 b W 5 D b 3 V u d C Z x d W 9 0 O z o 3 L C Z x d W 9 0 O 0 t l e U N v b H V t b k 5 h b W V z J n F 1 b 3 Q 7 O l t d L C Z x d W 9 0 O 0 N v b H V t b k l k Z W 5 0 a X R p Z X M m c X V v d D s 6 W y Z x d W 9 0 O 1 N l Y 3 R p b 2 4 x L 0 M y L 0 N o Y W 5 n Z W Q g V H l w Z S 5 7 Q 2 9 1 b n R y e S w w f S Z x d W 9 0 O y w m c X V v d D t T Z W N 0 a W 9 u M S 9 D M i 9 D a G F u Z 2 V k I F R 5 c G U u e z A t M j A w I E F k Z X F 1 Y X R l L D F 9 J n F 1 b 3 Q 7 L C Z x d W 9 0 O 1 N l Y 3 R p b 2 4 x L 0 M y L 0 N o Y W 5 n Z W Q g V H l w Z S 5 7 M j A w K y B B Z G V x d W F 0 Z S w y f S Z x d W 9 0 O y w m c X V v d D t T Z W N 0 a W 9 u M S 9 D M i 9 D a G F u Z 2 V k I F R 5 c G U u e z A t M j A w I F J l c 3 V y d m V 5 L D N 9 J n F 1 b 3 Q 7 L C Z x d W 9 0 O 1 N l Y 3 R p b 2 4 x L 0 M y L 0 N o Y W 5 n Z W Q g V H l w Z S 5 7 M j A w K y B S Z X N 1 c n Z l e S w 0 f S Z x d W 9 0 O y w m c X V v d D t T Z W N 0 a W 9 u M S 9 D M i 9 D a G F u Z 2 V k I F R 5 c G U u e z A t M j A w I E 5 v L X N 1 c n Z l e S w 1 f S Z x d W 9 0 O y w m c X V v d D t T Z W N 0 a W 9 u M S 9 D M i 9 D a G F u Z 2 V k I F R 5 c G U u e z I w M C s g T m 8 t c 3 V y d m V 5 L D Z 9 J n F 1 b 3 Q 7 X S w m c X V v d D t S Z W x h d G l v b n N o a X B J b m Z v J n F 1 b 3 Q 7 O l t d f S I g L z 4 8 L 1 N 0 Y W J s Z U V u d H J p Z X M + P C 9 J d G V t P j x J d G V t P j x J d G V t T G 9 j Y X R p b 2 4 + P E l 0 Z W 1 U e X B l P k Z v c m 1 1 b G E 8 L 0 l 0 Z W 1 U e X B l P j x J d G V t U G F 0 a D 5 T Z W N 0 a W 9 u M S 9 D M i 9 T b 3 V y Y 2 U 8 L 0 l 0 Z W 1 Q Y X R o P j w v S X R l b U x v Y 2 F 0 a W 9 u P j x T d G F i b G V F b n R y a W V z I C 8 + P C 9 J d G V t P j x J d G V t P j x J d G V t T G 9 j Y X R p b 2 4 + P E l 0 Z W 1 U e X B l P k Z v c m 1 1 b G E 8 L 0 l 0 Z W 1 U e X B l P j x J d G V t U G F 0 a D 5 T Z W N 0 a W 9 u M S 9 D M i 9 Q c m 9 t b 3 R l Z C U y M E h l Y W R l c n M 8 L 0 l 0 Z W 1 Q Y X R o P j w v S X R l b U x v Y 2 F 0 a W 9 u P j x T d G F i b G V F b n R y a W V z I C 8 + P C 9 J d G V t P j x J d G V t P j x J d G V t T G 9 j Y X R p b 2 4 + P E l 0 Z W 1 U e X B l P k Z v c m 1 1 b G E 8 L 0 l 0 Z W 1 U e X B l P j x J d G V t U G F 0 a D 5 T Z W N 0 a W 9 u M S 9 D M i 9 D a G F u Z 2 V k J T I w V H l w Z T w v S X R l b V B h d G g + P C 9 J d G V t T G 9 j Y X R p b 2 4 + P F N 0 Y W J s Z U V u d H J p Z X M g L z 4 8 L 0 l 0 Z W 0 + P E l 0 Z W 0 + P E l 0 Z W 1 M b 2 N h d G l v b j 4 8 S X R l b V R 5 c G U + R m 9 y b X V s Y T w v S X R l b V R 5 c G U + P E l 0 Z W 1 Q Y X R o P l N l Y 3 R p b 2 4 x L 0 Q 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E I i A v P j x F b n R y e S B U e X B l P S J G a W x s Z W R D b 2 1 w b G V 0 Z V J l c 3 V s d F R v V 2 9 y a 3 N o Z W V 0 I i B W Y W x 1 Z T 0 i b D E i I C 8 + P E V u d H J 5 I F R 5 c G U 9 I k F k Z G V k V G 9 E Y X R h T W 9 k Z W w i I F Z h b H V l P S J s M C I g L z 4 8 R W 5 0 c n k g V H l w Z T 0 i R m l s b E N v d W 5 0 I i B W Y W x 1 Z T 0 i b D E 0 I i A v P j x F b n R y e S B U e X B l P S J G a W x s R X J y b 3 J D b 2 R l I i B W Y W x 1 Z T 0 i c 1 V u a 2 5 v d 2 4 i I C 8 + P E V u d H J 5 I F R 5 c G U 9 I k Z p b G x F c n J v c k N v d W 5 0 I i B W Y W x 1 Z T 0 i b D A i I C 8 + P E V u d H J 5 I F R 5 c G U 9 I k Z p b G x M Y X N 0 V X B k Y X R l Z C I g V m F s d W U 9 I m Q y M D E 5 L T A 1 L T A y V D E y O j U 4 O j E 3 L j A 2 M z g 4 O D d a I i A v P j x F b n R y e S B U e X B l P S J G a W x s Q 2 9 s d W 1 u V H l w Z X M i I F Z h b H V l P S J z Q m d V R E J R T U Z B d z 0 9 I i A v P j x F b n R y e S B U e X B l P S J G a W x s Q 2 9 s d W 1 u T m F t Z X M i I F Z h b H V l P S J z W y Z x d W 9 0 O 0 N v d W 5 0 c n k m c X V v d D s s J n F 1 b 3 Q 7 M C 0 y M D A g Q W R l c X V h d G U m c X V v d D s s J n F 1 b 3 Q 7 M j A w K y B B Z G V x d W F 0 Z S Z x d W 9 0 O y w m c X V v d D s w L T I w M C B S Z X N 1 c n Z l e S Z x d W 9 0 O y w m c X V v d D s y M D A r I F J l c 3 V y d m V 5 J n F 1 b 3 Q 7 L C Z x d W 9 0 O z A t M j A w I E 5 v L X N 1 c n Z l e S Z x d W 9 0 O y w m c X V v d D s y M D A r I E 5 v L X N 1 c n Z l e S Z x d W 9 0 O 1 0 i I C 8 + P E V u d H J 5 I F R 5 c G U 9 I k Z p b G x T d G F 0 d X M i I F Z h b H V l P S J z Q 2 9 t c G x l d G U i I C 8 + P E V u d H J 5 I F R 5 c G U 9 I l J l b G F 0 a W 9 u c 2 h p c E l u Z m 9 D b 2 5 0 Y W l u Z X I i I F Z h b H V l P S J z e y Z x d W 9 0 O 2 N v b H V t b k N v d W 5 0 J n F 1 b 3 Q 7 O j c s J n F 1 b 3 Q 7 a 2 V 5 Q 2 9 s d W 1 u T m F t Z X M m c X V v d D s 6 W 1 0 s J n F 1 b 3 Q 7 c X V l c n l S Z W x h d G l v b n N o a X B z J n F 1 b 3 Q 7 O l t d L C Z x d W 9 0 O 2 N v b H V t b k l k Z W 5 0 a X R p Z X M m c X V v d D s 6 W y Z x d W 9 0 O 1 N l Y 3 R p b 2 4 x L 0 Q v Q 2 h h b m d l Z C B U e X B l L n t D b 3 V u d H J 5 L D B 9 J n F 1 b 3 Q 7 L C Z x d W 9 0 O 1 N l Y 3 R p b 2 4 x L 0 Q v Q 2 h h b m d l Z C B U e X B l L n s w L T I w M C B B Z G V x d W F 0 Z S w x f S Z x d W 9 0 O y w m c X V v d D t T Z W N 0 a W 9 u M S 9 E L 0 N o Y W 5 n Z W Q g V H l w Z S 5 7 M j A w K y B B Z G V x d W F 0 Z S w y f S Z x d W 9 0 O y w m c X V v d D t T Z W N 0 a W 9 u M S 9 E L 0 N o Y W 5 n Z W Q g V H l w Z S 5 7 M C 0 y M D A g U m V z d X J 2 Z X k s M 3 0 m c X V v d D s s J n F 1 b 3 Q 7 U 2 V j d G l v b j E v R C 9 D a G F u Z 2 V k I F R 5 c G U u e z I w M C s g U m V z d X J 2 Z X k s N H 0 m c X V v d D s s J n F 1 b 3 Q 7 U 2 V j d G l v b j E v R C 9 D a G F u Z 2 V k I F R 5 c G U u e z A t M j A w I E 5 v L X N 1 c n Z l e S w 1 f S Z x d W 9 0 O y w m c X V v d D t T Z W N 0 a W 9 u M S 9 E L 0 N o Y W 5 n Z W Q g V H l w Z S 5 7 M j A w K y B O b y 1 z d X J 2 Z X k s N n 0 m c X V v d D t d L C Z x d W 9 0 O 0 N v b H V t b k N v d W 5 0 J n F 1 b 3 Q 7 O j c s J n F 1 b 3 Q 7 S 2 V 5 Q 2 9 s d W 1 u T m F t Z X M m c X V v d D s 6 W 1 0 s J n F 1 b 3 Q 7 Q 2 9 s d W 1 u S W R l b n R p d G l l c y Z x d W 9 0 O z p b J n F 1 b 3 Q 7 U 2 V j d G l v b j E v R C 9 D a G F u Z 2 V k I F R 5 c G U u e 0 N v d W 5 0 c n k s M H 0 m c X V v d D s s J n F 1 b 3 Q 7 U 2 V j d G l v b j E v R C 9 D a G F u Z 2 V k I F R 5 c G U u e z A t M j A w I E F k Z X F 1 Y X R l L D F 9 J n F 1 b 3 Q 7 L C Z x d W 9 0 O 1 N l Y 3 R p b 2 4 x L 0 Q v Q 2 h h b m d l Z C B U e X B l L n s y M D A r I E F k Z X F 1 Y X R l L D J 9 J n F 1 b 3 Q 7 L C Z x d W 9 0 O 1 N l Y 3 R p b 2 4 x L 0 Q v Q 2 h h b m d l Z C B U e X B l L n s w L T I w M C B S Z X N 1 c n Z l e S w z f S Z x d W 9 0 O y w m c X V v d D t T Z W N 0 a W 9 u M S 9 E L 0 N o Y W 5 n Z W Q g V H l w Z S 5 7 M j A w K y B S Z X N 1 c n Z l e S w 0 f S Z x d W 9 0 O y w m c X V v d D t T Z W N 0 a W 9 u M S 9 E L 0 N o Y W 5 n Z W Q g V H l w Z S 5 7 M C 0 y M D A g T m 8 t c 3 V y d m V 5 L D V 9 J n F 1 b 3 Q 7 L C Z x d W 9 0 O 1 N l Y 3 R p b 2 4 x L 0 Q v Q 2 h h b m d l Z C B U e X B l L n s y M D A r I E 5 v L X N 1 c n Z l e S w 2 f S Z x d W 9 0 O 1 0 s J n F 1 b 3 Q 7 U m V s Y X R p b 2 5 z a G l w S W 5 m b y Z x d W 9 0 O z p b X X 0 i I C 8 + P C 9 T d G F i b G V F b n R y a W V z P j w v S X R l b T 4 8 S X R l b T 4 8 S X R l b U x v Y 2 F 0 a W 9 u P j x J d G V t V H l w Z T 5 G b 3 J t d W x h P C 9 J d G V t V H l w Z T 4 8 S X R l b V B h d G g + U 2 V j d G l v b j E v R C 9 T b 3 V y Y 2 U 8 L 0 l 0 Z W 1 Q Y X R o P j w v S X R l b U x v Y 2 F 0 a W 9 u P j x T d G F i b G V F b n R y a W V z I C 8 + P C 9 J d G V t P j x J d G V t P j x J d G V t T G 9 j Y X R p b 2 4 + P E l 0 Z W 1 U e X B l P k Z v c m 1 1 b G E 8 L 0 l 0 Z W 1 U e X B l P j x J d G V t U G F 0 a D 5 T Z W N 0 a W 9 u M S 9 E L 1 B y b 2 1 v d G V k J T I w S G V h Z G V y c z w v S X R l b V B h d G g + P C 9 J d G V t T G 9 j Y X R p b 2 4 + P F N 0 Y W J s Z U V u d H J p Z X M g L z 4 8 L 0 l 0 Z W 0 + P E l 0 Z W 0 + P E l 0 Z W 1 M b 2 N h d G l v b j 4 8 S X R l b V R 5 c G U + R m 9 y b X V s Y T w v S X R l b V R 5 c G U + P E l 0 Z W 1 Q Y X R o P l N l Y 3 R p b 2 4 x L 0 Q v Q 2 h h b m d l Z C U y M F R 5 c G U 8 L 0 l 0 Z W 1 Q Y X R o P j w v S X R l b U x v Y 2 F 0 a W 9 u P j x T d G F i b G V F b n R y a W V z I C 8 + P C 9 J d G V t P j x J d G V t P j x J d G V t T G 9 j Y X R p b 2 4 + P E l 0 Z W 1 U e X B l P k Z v c m 1 1 b G E 8 L 0 l 0 Z W 1 U e X B l P j x J d G V t U G F 0 a D 5 T Z W N 0 a W 9 u M S 9 F 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R 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S 0 w N S 0 w M l Q x M j o 1 O D o z N y 4 y N T U w M j k 5 W i I g L z 4 8 R W 5 0 c n k g V H l w Z T 0 i R m l s b E N v b H V t b l R 5 c G V z I i B W Y W x 1 Z T 0 i c 0 J n V U R C U U 1 G Q X c 9 P S I g L z 4 8 R W 5 0 c n k g V H l w Z T 0 i R m l s b E N v b H V t b k 5 h b W V z I i B W Y W x 1 Z T 0 i c 1 s m c X V v d D t D b 3 V u d H J 5 J n F 1 b 3 Q 7 L C Z x d W 9 0 O z A t M j A w I E F k Z X F 1 Y X R l J n F 1 b 3 Q 7 L C Z x d W 9 0 O z I w M C s g Q W R l c X V h d G U m c X V v d D s s J n F 1 b 3 Q 7 M C 0 y M D A g U m V z d X J 2 Z X k m c X V v d D s s J n F 1 b 3 Q 7 M j A w K y B S Z X N 1 c n Z l e S Z x d W 9 0 O y w m c X V v d D s w L T I w M C B O b y 1 z d X J 2 Z X k m c X V v d D s s J n F 1 b 3 Q 7 M j A w K y B O b y 1 z d X J 2 Z X k 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9 F L 0 N o Y W 5 n Z W Q g V H l w Z S 5 7 Q 2 9 1 b n R y e S w w f S Z x d W 9 0 O y w m c X V v d D t T Z W N 0 a W 9 u M S 9 F L 0 N o Y W 5 n Z W Q g V H l w Z S 5 7 M C 0 y M D A g Q W R l c X V h d G U s M X 0 m c X V v d D s s J n F 1 b 3 Q 7 U 2 V j d G l v b j E v R S 9 D a G F u Z 2 V k I F R 5 c G U u e z I w M C s g Q W R l c X V h d G U s M n 0 m c X V v d D s s J n F 1 b 3 Q 7 U 2 V j d G l v b j E v R S 9 D a G F u Z 2 V k I F R 5 c G U u e z A t M j A w I F J l c 3 V y d m V 5 L D N 9 J n F 1 b 3 Q 7 L C Z x d W 9 0 O 1 N l Y 3 R p b 2 4 x L 0 U v Q 2 h h b m d l Z C B U e X B l L n s y M D A r I F J l c 3 V y d m V 5 L D R 9 J n F 1 b 3 Q 7 L C Z x d W 9 0 O 1 N l Y 3 R p b 2 4 x L 0 U v Q 2 h h b m d l Z C B U e X B l L n s w L T I w M C B O b y 1 z d X J 2 Z X k s N X 0 m c X V v d D s s J n F 1 b 3 Q 7 U 2 V j d G l v b j E v R S 9 D a G F u Z 2 V k I F R 5 c G U u e z I w M C s g T m 8 t c 3 V y d m V 5 L D Z 9 J n F 1 b 3 Q 7 X S w m c X V v d D t D b 2 x 1 b W 5 D b 3 V u d C Z x d W 9 0 O z o 3 L C Z x d W 9 0 O 0 t l e U N v b H V t b k 5 h b W V z J n F 1 b 3 Q 7 O l t d L C Z x d W 9 0 O 0 N v b H V t b k l k Z W 5 0 a X R p Z X M m c X V v d D s 6 W y Z x d W 9 0 O 1 N l Y 3 R p b 2 4 x L 0 U v Q 2 h h b m d l Z C B U e X B l L n t D b 3 V u d H J 5 L D B 9 J n F 1 b 3 Q 7 L C Z x d W 9 0 O 1 N l Y 3 R p b 2 4 x L 0 U v Q 2 h h b m d l Z C B U e X B l L n s w L T I w M C B B Z G V x d W F 0 Z S w x f S Z x d W 9 0 O y w m c X V v d D t T Z W N 0 a W 9 u M S 9 F L 0 N o Y W 5 n Z W Q g V H l w Z S 5 7 M j A w K y B B Z G V x d W F 0 Z S w y f S Z x d W 9 0 O y w m c X V v d D t T Z W N 0 a W 9 u M S 9 F L 0 N o Y W 5 n Z W Q g V H l w Z S 5 7 M C 0 y M D A g U m V z d X J 2 Z X k s M 3 0 m c X V v d D s s J n F 1 b 3 Q 7 U 2 V j d G l v b j E v R S 9 D a G F u Z 2 V k I F R 5 c G U u e z I w M C s g U m V z d X J 2 Z X k s N H 0 m c X V v d D s s J n F 1 b 3 Q 7 U 2 V j d G l v b j E v R S 9 D a G F u Z 2 V k I F R 5 c G U u e z A t M j A w I E 5 v L X N 1 c n Z l e S w 1 f S Z x d W 9 0 O y w m c X V v d D t T Z W N 0 a W 9 u M S 9 F L 0 N o Y W 5 n Z W Q g V H l w Z S 5 7 M j A w K y B O b y 1 z d X J 2 Z X k s N n 0 m c X V v d D t d L C Z x d W 9 0 O 1 J l b G F 0 a W 9 u c 2 h p c E l u Z m 8 m c X V v d D s 6 W 1 1 9 I i A v P j w v U 3 R h Y m x l R W 5 0 c m l l c z 4 8 L 0 l 0 Z W 0 + P E l 0 Z W 0 + P E l 0 Z W 1 M b 2 N h d G l v b j 4 8 S X R l b V R 5 c G U + R m 9 y b X V s Y T w v S X R l b V R 5 c G U + P E l 0 Z W 1 Q Y X R o P l N l Y 3 R p b 2 4 x L 0 U v U 2 9 1 c m N l P C 9 J d G V t U G F 0 a D 4 8 L 0 l 0 Z W 1 M b 2 N h d G l v b j 4 8 U 3 R h Y m x l R W 5 0 c m l l c y A v P j w v S X R l b T 4 8 S X R l b T 4 8 S X R l b U x v Y 2 F 0 a W 9 u P j x J d G V t V H l w Z T 5 G b 3 J t d W x h P C 9 J d G V t V H l w Z T 4 8 S X R l b V B h d G g + U 2 V j d G l v b j E v R S 9 Q c m 9 t b 3 R l Z C U y M E h l Y W R l c n M 8 L 0 l 0 Z W 1 Q Y X R o P j w v S X R l b U x v Y 2 F 0 a W 9 u P j x T d G F i b G V F b n R y a W V z I C 8 + P C 9 J d G V t P j x J d G V t P j x J d G V t T G 9 j Y X R p b 2 4 + P E l 0 Z W 1 U e X B l P k Z v c m 1 1 b G E 8 L 0 l 0 Z W 1 U e X B l P j x J d G V t U G F 0 a D 5 T Z W N 0 a W 9 u M S 9 F L 0 N o Y W 5 n Z W Q l M j B U e X B l P C 9 J d G V t U G F 0 a D 4 8 L 0 l 0 Z W 1 M b 2 N h d G l v b j 4 8 U 3 R h Y m x l R W 5 0 c m l l c y A v P j w v S X R l b T 4 8 S X R l b T 4 8 S X R l b U x v Y 2 F 0 a W 9 u P j x J d G V t V H l w Z T 5 G b 3 J t d W x h P C 9 J d G V t V H l w Z T 4 8 S X R l b V B h d G g + U 2 V j d G l v b j E v R 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Y i I C 8 + P E V u d H J 5 I F R 5 c G U 9 I k Z p b G x l Z E N v b X B s Z X R l U m V z d W x 0 V G 9 X b 3 J r c 2 h l Z X Q i I F Z h b H V l P S J s M S I g L z 4 8 R W 5 0 c n k g V H l w Z T 0 i Q W R k Z W R U b 0 R h d G F N b 2 R l b C I g V m F s d W U 9 I m w w I i A v P j x F b n R y e S B U e X B l P S J G a W x s Q 2 9 1 b n Q i I F Z h b H V l P S J s M z U i I C 8 + P E V u d H J 5 I F R 5 c G U 9 I k Z p b G x F c n J v c k N v Z G U i I F Z h b H V l P S J z V W 5 r b m 9 3 b i I g L z 4 8 R W 5 0 c n k g V H l w Z T 0 i R m l s b E V y c m 9 y Q 2 9 1 b n Q i I F Z h b H V l P S J s M C I g L z 4 8 R W 5 0 c n k g V H l w Z T 0 i R m l s b E x h c 3 R V c G R h d G V k I i B W Y W x 1 Z T 0 i Z D I w M T k t M D U t M D J U M T I 6 N T k 6 M T E u O T M 1 O T M x M 1 o i I C 8 + P E V u d H J 5 I F R 5 c G U 9 I k Z p b G x D b 2 x 1 b W 5 U e X B l c y I g V m F s d W U 9 I n N C Z 1 V G Q l F V R k J R P T 0 i I C 8 + P E V u d H J 5 I F R 5 c G U 9 I k Z p b G x D b 2 x 1 b W 5 O Y W 1 l c y I g V m F s d W U 9 I n N b J n F 1 b 3 Q 7 Q 2 9 1 b n R y e S Z x d W 9 0 O y w m c X V v d D s w L T I w M C B B Z G V x d W F 0 Z S Z x d W 9 0 O y w m c X V v d D s y M D A r I E F k Z X F 1 Y X R l J n F 1 b 3 Q 7 L C Z x d W 9 0 O z A t M j A w I F J l c 3 V y d m V 5 J n F 1 b 3 Q 7 L C Z x d W 9 0 O z I w M C s g U m V z d X J 2 Z X k m c X V v d D s s J n F 1 b 3 Q 7 M C 0 y M D A g T m 8 t c 3 V y d m V 5 J n F 1 b 3 Q 7 L C Z x d W 9 0 O z I w M C s g T m 8 t c 3 V y d m V 5 J n F 1 b 3 Q 7 X S I g L z 4 8 R W 5 0 c n k g V H l w Z T 0 i R m l s b F N 0 Y X R 1 c y I g V m F s d W U 9 I n N D b 2 1 w b G V 0 Z S I g L z 4 8 R W 5 0 c n k g V H l w Z T 0 i U m V s Y X R p b 2 5 z a G l w S W 5 m b 0 N v b n R h a W 5 l c i I g V m F s d W U 9 I n N 7 J n F 1 b 3 Q 7 Y 2 9 s d W 1 u Q 2 9 1 b n Q m c X V v d D s 6 N y w m c X V v d D t r Z X l D b 2 x 1 b W 5 O Y W 1 l c y Z x d W 9 0 O z p b X S w m c X V v d D t x d W V y e V J l b G F 0 a W 9 u c 2 h p c H M m c X V v d D s 6 W 1 0 s J n F 1 b 3 Q 7 Y 2 9 s d W 1 u S W R l b n R p d G l l c y Z x d W 9 0 O z p b J n F 1 b 3 Q 7 U 2 V j d G l v b j E v R i 9 D a G F u Z 2 V k I F R 5 c G U u e 0 N v d W 5 0 c n k s M H 0 m c X V v d D s s J n F 1 b 3 Q 7 U 2 V j d G l v b j E v R i 9 D a G F u Z 2 V k I F R 5 c G U u e z A t M j A w I E F k Z X F 1 Y X R l L D F 9 J n F 1 b 3 Q 7 L C Z x d W 9 0 O 1 N l Y 3 R p b 2 4 x L 0 Y v Q 2 h h b m d l Z C B U e X B l L n s y M D A r I E F k Z X F 1 Y X R l L D J 9 J n F 1 b 3 Q 7 L C Z x d W 9 0 O 1 N l Y 3 R p b 2 4 x L 0 Y v Q 2 h h b m d l Z C B U e X B l L n s w L T I w M C B S Z X N 1 c n Z l e S w z f S Z x d W 9 0 O y w m c X V v d D t T Z W N 0 a W 9 u M S 9 G L 0 N o Y W 5 n Z W Q g V H l w Z S 5 7 M j A w K y B S Z X N 1 c n Z l e S w 0 f S Z x d W 9 0 O y w m c X V v d D t T Z W N 0 a W 9 u M S 9 G L 0 N o Y W 5 n Z W Q g V H l w Z S 5 7 M C 0 y M D A g T m 8 t c 3 V y d m V 5 L D V 9 J n F 1 b 3 Q 7 L C Z x d W 9 0 O 1 N l Y 3 R p b 2 4 x L 0 Y v Q 2 h h b m d l Z C B U e X B l L n s y M D A r I E 5 v L X N 1 c n Z l e S w 2 f S Z x d W 9 0 O 1 0 s J n F 1 b 3 Q 7 Q 2 9 s d W 1 u Q 2 9 1 b n Q m c X V v d D s 6 N y w m c X V v d D t L Z X l D b 2 x 1 b W 5 O Y W 1 l c y Z x d W 9 0 O z p b X S w m c X V v d D t D b 2 x 1 b W 5 J Z G V u d G l 0 a W V z J n F 1 b 3 Q 7 O l s m c X V v d D t T Z W N 0 a W 9 u M S 9 G L 0 N o Y W 5 n Z W Q g V H l w Z S 5 7 Q 2 9 1 b n R y e S w w f S Z x d W 9 0 O y w m c X V v d D t T Z W N 0 a W 9 u M S 9 G L 0 N o Y W 5 n Z W Q g V H l w Z S 5 7 M C 0 y M D A g Q W R l c X V h d G U s M X 0 m c X V v d D s s J n F 1 b 3 Q 7 U 2 V j d G l v b j E v R i 9 D a G F u Z 2 V k I F R 5 c G U u e z I w M C s g Q W R l c X V h d G U s M n 0 m c X V v d D s s J n F 1 b 3 Q 7 U 2 V j d G l v b j E v R i 9 D a G F u Z 2 V k I F R 5 c G U u e z A t M j A w I F J l c 3 V y d m V 5 L D N 9 J n F 1 b 3 Q 7 L C Z x d W 9 0 O 1 N l Y 3 R p b 2 4 x L 0 Y v Q 2 h h b m d l Z C B U e X B l L n s y M D A r I F J l c 3 V y d m V 5 L D R 9 J n F 1 b 3 Q 7 L C Z x d W 9 0 O 1 N l Y 3 R p b 2 4 x L 0 Y v Q 2 h h b m d l Z C B U e X B l L n s w L T I w M C B O b y 1 z d X J 2 Z X k s N X 0 m c X V v d D s s J n F 1 b 3 Q 7 U 2 V j d G l v b j E v R i 9 D a G F u Z 2 V k I F R 5 c G U u e z I w M C s g T m 8 t c 3 V y d m V 5 L D Z 9 J n F 1 b 3 Q 7 X S w m c X V v d D t S Z W x h d G l v b n N o a X B J b m Z v J n F 1 b 3 Q 7 O l t d f S I g L z 4 8 L 1 N 0 Y W J s Z U V u d H J p Z X M + P C 9 J d G V t P j x J d G V t P j x J d G V t T G 9 j Y X R p b 2 4 + P E l 0 Z W 1 U e X B l P k Z v c m 1 1 b G E 8 L 0 l 0 Z W 1 U e X B l P j x J d G V t U G F 0 a D 5 T Z W N 0 a W 9 u M S 9 G L 1 N v d X J j Z T w v S X R l b V B h d G g + P C 9 J d G V t T G 9 j Y X R p b 2 4 + P F N 0 Y W J s Z U V u d H J p Z X M g L z 4 8 L 0 l 0 Z W 0 + P E l 0 Z W 0 + P E l 0 Z W 1 M b 2 N h d G l v b j 4 8 S X R l b V R 5 c G U + R m 9 y b X V s Y T w v S X R l b V R 5 c G U + P E l 0 Z W 1 Q Y X R o P l N l Y 3 R p b 2 4 x L 0 Y v U H J v b W 9 0 Z W Q l M j B I Z W F k Z X J z P C 9 J d G V t U G F 0 a D 4 8 L 0 l 0 Z W 1 M b 2 N h d G l v b j 4 8 U 3 R h Y m x l R W 5 0 c m l l c y A v P j w v S X R l b T 4 8 S X R l b T 4 8 S X R l b U x v Y 2 F 0 a W 9 u P j x J d G V t V H l w Z T 5 G b 3 J t d W x h P C 9 J d G V t V H l w Z T 4 8 S X R l b V B h d G g + U 2 V j d G l v b j E v R i 9 D a G F u Z 2 V k J T I w V H l w Z T w v S X R l b V B h d G g + P C 9 J d G V t T G 9 j Y X R p b 2 4 + P F N 0 Y W J s Z U V u d H J p Z X M g L z 4 8 L 0 l 0 Z W 0 + P E l 0 Z W 0 + P E l 0 Z W 1 M b 2 N h d G l v b j 4 8 S X R l b V R 5 c G U + R m 9 y b X V s Y T w v S X R l b V R 5 c G U + P E l 0 Z W 1 Q Y X R o P l N l Y 3 R p b 2 4 x L 0 c 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H I i A v P j x F b n R y e S B U e X B l P S J G a W x s Z W R D b 2 1 w b G V 0 Z V J l c 3 V s d F R v V 2 9 y a 3 N o Z W V 0 I i B W Y W x 1 Z T 0 i b D E i I C 8 + P E V u d H J 5 I F R 5 c G U 9 I k F k Z G V k V G 9 E Y X R h T W 9 k Z W w i I F Z h b H V l P S J s M C I g L z 4 8 R W 5 0 c n k g V H l w Z T 0 i R m l s b E N v d W 5 0 I i B W Y W x 1 Z T 0 i b D M x I i A v P j x F b n R y e S B U e X B l P S J G a W x s R X J y b 3 J D b 2 R l I i B W Y W x 1 Z T 0 i c 1 V u a 2 5 v d 2 4 i I C 8 + P E V u d H J 5 I F R 5 c G U 9 I k Z p b G x F c n J v c k N v d W 5 0 I i B W Y W x 1 Z T 0 i b D A i I C 8 + P E V u d H J 5 I F R 5 c G U 9 I k Z p b G x M Y X N 0 V X B k Y X R l Z C I g V m F s d W U 9 I m Q y M D E 5 L T A 1 L T A y V D E y O j U 5 O j Q 4 L j Q x N j E w M D N a I i A v P j x F b n R y e S B U e X B l P S J G a W x s Q 2 9 s d W 1 u V H l w Z X M i I F Z h b H V l P S J z Q m d V R k J R V U Z C U T 0 9 I i A v P j x F b n R y e S B U e X B l P S J G a W x s Q 2 9 s d W 1 u T m F t Z X M i I F Z h b H V l P S J z W y Z x d W 9 0 O 0 N v d W 5 0 c n k m c X V v d D s s J n F 1 b 3 Q 7 M C 0 y M D A g Q W R l c X V h d G U m c X V v d D s s J n F 1 b 3 Q 7 M j A w K y B B Z G V x d W F 0 Z S Z x d W 9 0 O y w m c X V v d D s w L T I w M C B S Z X N 1 c n Z l e S Z x d W 9 0 O y w m c X V v d D s y M D A r I F J l c 3 V y d m V 5 J n F 1 b 3 Q 7 L C Z x d W 9 0 O z A t M j A w I E 5 v L X N 1 c n Z l e S Z x d W 9 0 O y w m c X V v d D s y M D A r I E 5 v L X N 1 c n Z l e S Z x d W 9 0 O 1 0 i I C 8 + P E V u d H J 5 I F R 5 c G U 9 I k Z p b G x T d G F 0 d X M i I F Z h b H V l P S J z Q 2 9 t c G x l d G U i I C 8 + P E V u d H J 5 I F R 5 c G U 9 I l J l b G F 0 a W 9 u c 2 h p c E l u Z m 9 D b 2 5 0 Y W l u Z X I i I F Z h b H V l P S J z e y Z x d W 9 0 O 2 N v b H V t b k N v d W 5 0 J n F 1 b 3 Q 7 O j c s J n F 1 b 3 Q 7 a 2 V 5 Q 2 9 s d W 1 u T m F t Z X M m c X V v d D s 6 W 1 0 s J n F 1 b 3 Q 7 c X V l c n l S Z W x h d G l v b n N o a X B z J n F 1 b 3 Q 7 O l t d L C Z x d W 9 0 O 2 N v b H V t b k l k Z W 5 0 a X R p Z X M m c X V v d D s 6 W y Z x d W 9 0 O 1 N l Y 3 R p b 2 4 x L 0 c v Q 2 h h b m d l Z C B U e X B l L n t D b 3 V u d H J 5 L D B 9 J n F 1 b 3 Q 7 L C Z x d W 9 0 O 1 N l Y 3 R p b 2 4 x L 0 c v Q 2 h h b m d l Z C B U e X B l L n s w L T I w M C B B Z G V x d W F 0 Z S w x f S Z x d W 9 0 O y w m c X V v d D t T Z W N 0 a W 9 u M S 9 H L 0 N o Y W 5 n Z W Q g V H l w Z S 5 7 M j A w K y B B Z G V x d W F 0 Z S w y f S Z x d W 9 0 O y w m c X V v d D t T Z W N 0 a W 9 u M S 9 H L 0 N o Y W 5 n Z W Q g V H l w Z S 5 7 M C 0 y M D A g U m V z d X J 2 Z X k s M 3 0 m c X V v d D s s J n F 1 b 3 Q 7 U 2 V j d G l v b j E v R y 9 D a G F u Z 2 V k I F R 5 c G U u e z I w M C s g U m V z d X J 2 Z X k s N H 0 m c X V v d D s s J n F 1 b 3 Q 7 U 2 V j d G l v b j E v R y 9 D a G F u Z 2 V k I F R 5 c G U u e z A t M j A w I E 5 v L X N 1 c n Z l e S w 1 f S Z x d W 9 0 O y w m c X V v d D t T Z W N 0 a W 9 u M S 9 H L 0 N o Y W 5 n Z W Q g V H l w Z S 5 7 M j A w K y B O b y 1 z d X J 2 Z X k s N n 0 m c X V v d D t d L C Z x d W 9 0 O 0 N v b H V t b k N v d W 5 0 J n F 1 b 3 Q 7 O j c s J n F 1 b 3 Q 7 S 2 V 5 Q 2 9 s d W 1 u T m F t Z X M m c X V v d D s 6 W 1 0 s J n F 1 b 3 Q 7 Q 2 9 s d W 1 u S W R l b n R p d G l l c y Z x d W 9 0 O z p b J n F 1 b 3 Q 7 U 2 V j d G l v b j E v R y 9 D a G F u Z 2 V k I F R 5 c G U u e 0 N v d W 5 0 c n k s M H 0 m c X V v d D s s J n F 1 b 3 Q 7 U 2 V j d G l v b j E v R y 9 D a G F u Z 2 V k I F R 5 c G U u e z A t M j A w I E F k Z X F 1 Y X R l L D F 9 J n F 1 b 3 Q 7 L C Z x d W 9 0 O 1 N l Y 3 R p b 2 4 x L 0 c v Q 2 h h b m d l Z C B U e X B l L n s y M D A r I E F k Z X F 1 Y X R l L D J 9 J n F 1 b 3 Q 7 L C Z x d W 9 0 O 1 N l Y 3 R p b 2 4 x L 0 c v Q 2 h h b m d l Z C B U e X B l L n s w L T I w M C B S Z X N 1 c n Z l e S w z f S Z x d W 9 0 O y w m c X V v d D t T Z W N 0 a W 9 u M S 9 H L 0 N o Y W 5 n Z W Q g V H l w Z S 5 7 M j A w K y B S Z X N 1 c n Z l e S w 0 f S Z x d W 9 0 O y w m c X V v d D t T Z W N 0 a W 9 u M S 9 H L 0 N o Y W 5 n Z W Q g V H l w Z S 5 7 M C 0 y M D A g T m 8 t c 3 V y d m V 5 L D V 9 J n F 1 b 3 Q 7 L C Z x d W 9 0 O 1 N l Y 3 R p b 2 4 x L 0 c v Q 2 h h b m d l Z C B U e X B l L n s y M D A r I E 5 v L X N 1 c n Z l e S w 2 f S Z x d W 9 0 O 1 0 s J n F 1 b 3 Q 7 U m V s Y X R p b 2 5 z a G l w S W 5 m b y Z x d W 9 0 O z p b X X 0 i I C 8 + P C 9 T d G F i b G V F b n R y a W V z P j w v S X R l b T 4 8 S X R l b T 4 8 S X R l b U x v Y 2 F 0 a W 9 u P j x J d G V t V H l w Z T 5 G b 3 J t d W x h P C 9 J d G V t V H l w Z T 4 8 S X R l b V B h d G g + U 2 V j d G l v b j E v R y 9 T b 3 V y Y 2 U 8 L 0 l 0 Z W 1 Q Y X R o P j w v S X R l b U x v Y 2 F 0 a W 9 u P j x T d G F i b G V F b n R y a W V z I C 8 + P C 9 J d G V t P j x J d G V t P j x J d G V t T G 9 j Y X R p b 2 4 + P E l 0 Z W 1 U e X B l P k Z v c m 1 1 b G E 8 L 0 l 0 Z W 1 U e X B l P j x J d G V t U G F 0 a D 5 T Z W N 0 a W 9 u M S 9 H L 1 B y b 2 1 v d G V k J T I w S G V h Z G V y c z w v S X R l b V B h d G g + P C 9 J d G V t T G 9 j Y X R p b 2 4 + P F N 0 Y W J s Z U V u d H J p Z X M g L z 4 8 L 0 l 0 Z W 0 + P E l 0 Z W 0 + P E l 0 Z W 1 M b 2 N h d G l v b j 4 8 S X R l b V R 5 c G U + R m 9 y b X V s Y T w v S X R l b V R 5 c G U + P E l 0 Z W 1 Q Y X R o P l N l Y 3 R p b 2 4 x L 0 c v Q 2 h h b m d l Z C U y M F R 5 c G U 8 L 0 l 0 Z W 1 Q Y X R o P j w v S X R l b U x v Y 2 F 0 a W 9 u P j x T d G F i b G V F b n R y a W V z I C 8 + P C 9 J d G V t P j x J d G V t P j x J d G V t T G 9 j Y X R p b 2 4 + P E l 0 Z W 1 U e X B l P k Z v c m 1 1 b G E 8 L 0 l 0 Z W 1 U e X B l P j x J d G V t U G F 0 a D 5 T Z W N 0 a W 9 u M S 9 I 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S C I g L z 4 8 R W 5 0 c n k g V H l w Z T 0 i R m l s b G V k Q 2 9 t c G x l d G V S Z X N 1 b H R U b 1 d v c m t z a G V l d C I g V m F s d W U 9 I m w x I i A v P j x F b n R y e S B U e X B l P S J B Z G R l Z F R v R G F 0 Y U 1 v Z G V s I i B W Y W x 1 Z T 0 i b D A i I C 8 + P E V u d H J 5 I F R 5 c G U 9 I k Z p b G x D b 3 V u d C I g V m F s d W U 9 I m w y M y I g L z 4 8 R W 5 0 c n k g V H l w Z T 0 i R m l s b E V y c m 9 y Q 2 9 k Z S I g V m F s d W U 9 I n N V b m t u b 3 d u I i A v P j x F b n R y e S B U e X B l P S J G a W x s R X J y b 3 J D b 3 V u d C I g V m F s d W U 9 I m w w I i A v P j x F b n R y e S B U e X B l P S J G a W x s T G F z d F V w Z G F 0 Z W Q i I F Z h b H V l P S J k M j A x O S 0 w N S 0 w M l Q x M z o w M D o x N y 4 y O T k 4 M T Y w W i I g L z 4 8 R W 5 0 c n k g V H l w Z T 0 i R m l s b E N v b H V t b l R 5 c G V z I i B W Y W x 1 Z T 0 i c 0 J n V U Z C U V V G Q l E 9 P S I g L z 4 8 R W 5 0 c n k g V H l w Z T 0 i R m l s b E N v b H V t b k 5 h b W V z I i B W Y W x 1 Z T 0 i c 1 s m c X V v d D t D b 3 V u d H J 5 J n F 1 b 3 Q 7 L C Z x d W 9 0 O z A t M j A w I E F k Z X F 1 Y X R l J n F 1 b 3 Q 7 L C Z x d W 9 0 O z I w M C s g Q W R l c X V h d G U m c X V v d D s s J n F 1 b 3 Q 7 M C 0 y M D A g U m V z d X J 2 Z X k m c X V v d D s s J n F 1 b 3 Q 7 M j A w K y B S Z X N 1 c n Z l e S Z x d W 9 0 O y w m c X V v d D s w L T I w M C B O b y 1 z d X J 2 Z X k m c X V v d D s s J n F 1 b 3 Q 7 M j A w K y B O b y 1 z d X J 2 Z X k 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9 I L 0 N o Y W 5 n Z W Q g V H l w Z S 5 7 Q 2 9 1 b n R y e S w w f S Z x d W 9 0 O y w m c X V v d D t T Z W N 0 a W 9 u M S 9 I L 0 N o Y W 5 n Z W Q g V H l w Z S 5 7 M C 0 y M D A g Q W R l c X V h d G U s M X 0 m c X V v d D s s J n F 1 b 3 Q 7 U 2 V j d G l v b j E v S C 9 D a G F u Z 2 V k I F R 5 c G U u e z I w M C s g Q W R l c X V h d G U s M n 0 m c X V v d D s s J n F 1 b 3 Q 7 U 2 V j d G l v b j E v S C 9 D a G F u Z 2 V k I F R 5 c G U u e z A t M j A w I F J l c 3 V y d m V 5 L D N 9 J n F 1 b 3 Q 7 L C Z x d W 9 0 O 1 N l Y 3 R p b 2 4 x L 0 g v Q 2 h h b m d l Z C B U e X B l L n s y M D A r I F J l c 3 V y d m V 5 L D R 9 J n F 1 b 3 Q 7 L C Z x d W 9 0 O 1 N l Y 3 R p b 2 4 x L 0 g v Q 2 h h b m d l Z C B U e X B l L n s w L T I w M C B O b y 1 z d X J 2 Z X k s N X 0 m c X V v d D s s J n F 1 b 3 Q 7 U 2 V j d G l v b j E v S C 9 D a G F u Z 2 V k I F R 5 c G U u e z I w M C s g T m 8 t c 3 V y d m V 5 L D Z 9 J n F 1 b 3 Q 7 X S w m c X V v d D t D b 2 x 1 b W 5 D b 3 V u d C Z x d W 9 0 O z o 3 L C Z x d W 9 0 O 0 t l e U N v b H V t b k 5 h b W V z J n F 1 b 3 Q 7 O l t d L C Z x d W 9 0 O 0 N v b H V t b k l k Z W 5 0 a X R p Z X M m c X V v d D s 6 W y Z x d W 9 0 O 1 N l Y 3 R p b 2 4 x L 0 g v Q 2 h h b m d l Z C B U e X B l L n t D b 3 V u d H J 5 L D B 9 J n F 1 b 3 Q 7 L C Z x d W 9 0 O 1 N l Y 3 R p b 2 4 x L 0 g v Q 2 h h b m d l Z C B U e X B l L n s w L T I w M C B B Z G V x d W F 0 Z S w x f S Z x d W 9 0 O y w m c X V v d D t T Z W N 0 a W 9 u M S 9 I L 0 N o Y W 5 n Z W Q g V H l w Z S 5 7 M j A w K y B B Z G V x d W F 0 Z S w y f S Z x d W 9 0 O y w m c X V v d D t T Z W N 0 a W 9 u M S 9 I L 0 N o Y W 5 n Z W Q g V H l w Z S 5 7 M C 0 y M D A g U m V z d X J 2 Z X k s M 3 0 m c X V v d D s s J n F 1 b 3 Q 7 U 2 V j d G l v b j E v S C 9 D a G F u Z 2 V k I F R 5 c G U u e z I w M C s g U m V z d X J 2 Z X k s N H 0 m c X V v d D s s J n F 1 b 3 Q 7 U 2 V j d G l v b j E v S C 9 D a G F u Z 2 V k I F R 5 c G U u e z A t M j A w I E 5 v L X N 1 c n Z l e S w 1 f S Z x d W 9 0 O y w m c X V v d D t T Z W N 0 a W 9 u M S 9 I L 0 N o Y W 5 n Z W Q g V H l w Z S 5 7 M j A w K y B O b y 1 z d X J 2 Z X k s N n 0 m c X V v d D t d L C Z x d W 9 0 O 1 J l b G F 0 a W 9 u c 2 h p c E l u Z m 8 m c X V v d D s 6 W 1 1 9 I i A v P j w v U 3 R h Y m x l R W 5 0 c m l l c z 4 8 L 0 l 0 Z W 0 + P E l 0 Z W 0 + P E l 0 Z W 1 M b 2 N h d G l v b j 4 8 S X R l b V R 5 c G U + R m 9 y b X V s Y T w v S X R l b V R 5 c G U + P E l 0 Z W 1 Q Y X R o P l N l Y 3 R p b 2 4 x L 0 g v U 2 9 1 c m N l P C 9 J d G V t U G F 0 a D 4 8 L 0 l 0 Z W 1 M b 2 N h d G l v b j 4 8 U 3 R h Y m x l R W 5 0 c m l l c y A v P j w v S X R l b T 4 8 S X R l b T 4 8 S X R l b U x v Y 2 F 0 a W 9 u P j x J d G V t V H l w Z T 5 G b 3 J t d W x h P C 9 J d G V t V H l w Z T 4 8 S X R l b V B h d G g + U 2 V j d G l v b j E v S C 9 Q c m 9 t b 3 R l Z C U y M E h l Y W R l c n M 8 L 0 l 0 Z W 1 Q Y X R o P j w v S X R l b U x v Y 2 F 0 a W 9 u P j x T d G F i b G V F b n R y a W V z I C 8 + P C 9 J d G V t P j x J d G V t P j x J d G V t T G 9 j Y X R p b 2 4 + P E l 0 Z W 1 U e X B l P k Z v c m 1 1 b G E 8 L 0 l 0 Z W 1 U e X B l P j x J d G V t U G F 0 a D 5 T Z W N 0 a W 9 u M S 9 I L 0 N o Y W 5 n Z W Q l M j B U e X B l P C 9 J d G V t U G F 0 a D 4 8 L 0 l 0 Z W 1 M b 2 N h d G l v b j 4 8 U 3 R h Y m x l R W 5 0 c m l l c y A v P j w v S X R l b T 4 8 S X R l b T 4 8 S X R l b U x v Y 2 F 0 a W 9 u P j x J d G V t V H l w Z T 5 G b 3 J t d W x h P C 9 J d G V t V H l w Z T 4 8 S X R l b V B h d G g + U 2 V j d G l v b j E v S 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k i I C 8 + P E V u d H J 5 I F R 5 c G U 9 I k Z p b G x l Z E N v b X B s Z X R l U m V z d W x 0 V G 9 X b 3 J r c 2 h l Z X Q i I F Z h b H V l P S J s M S I g L z 4 8 R W 5 0 c n k g V H l w Z T 0 i Q W R k Z W R U b 0 R h d G F N b 2 R l b C I g V m F s d W U 9 I m w w I i A v P j x F b n R y e S B U e X B l P S J G a W x s Q 2 9 1 b n Q i I F Z h b H V l P S J s O S I g L z 4 8 R W 5 0 c n k g V H l w Z T 0 i R m l s b E V y c m 9 y Q 2 9 k Z S I g V m F s d W U 9 I n N V b m t u b 3 d u I i A v P j x F b n R y e S B U e X B l P S J G a W x s R X J y b 3 J D b 3 V u d C I g V m F s d W U 9 I m w w I i A v P j x F b n R y e S B U e X B l P S J G a W x s T G F z d F V w Z G F 0 Z W Q i I F Z h b H V l P S J k M j A x O S 0 w N S 0 w M l Q x M z o w M T o w N y 4 0 N D E y N D M z W i I g L z 4 8 R W 5 0 c n k g V H l w Z T 0 i R m l s b E N v b H V t b l R 5 c G V z I i B W Y W x 1 Z T 0 i c 0 J n T U R B d 0 1 E Q X c 9 P S I g L z 4 8 R W 5 0 c n k g V H l w Z T 0 i R m l s b E N v b H V t b k 5 h b W V z I i B W Y W x 1 Z T 0 i c 1 s m c X V v d D t D b 3 V u d H J 5 J n F 1 b 3 Q 7 L C Z x d W 9 0 O z A t M j A w I E F k Z X F 1 Y X R l J n F 1 b 3 Q 7 L C Z x d W 9 0 O z I w M C s g Q W R l c X V h d G U m c X V v d D s s J n F 1 b 3 Q 7 M C 0 y M D A g U m V z d X J 2 Z X k m c X V v d D s s J n F 1 b 3 Q 7 M j A w K y B S Z X N 1 c n Z l e S Z x d W 9 0 O y w m c X V v d D s w L T I w M C B O b y 1 z d X J 2 Z X k m c X V v d D s s J n F 1 b 3 Q 7 M j A w K y B O b y 1 z d X J 2 Z X k 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9 J L 0 N o Y W 5 n Z W Q g V H l w Z S 5 7 Q 2 9 1 b n R y e S w w f S Z x d W 9 0 O y w m c X V v d D t T Z W N 0 a W 9 u M S 9 J L 0 N o Y W 5 n Z W Q g V H l w Z S 5 7 M C 0 y M D A g Q W R l c X V h d G U s M X 0 m c X V v d D s s J n F 1 b 3 Q 7 U 2 V j d G l v b j E v S S 9 D a G F u Z 2 V k I F R 5 c G U u e z I w M C s g Q W R l c X V h d G U s M n 0 m c X V v d D s s J n F 1 b 3 Q 7 U 2 V j d G l v b j E v S S 9 D a G F u Z 2 V k I F R 5 c G U u e z A t M j A w I F J l c 3 V y d m V 5 L D N 9 J n F 1 b 3 Q 7 L C Z x d W 9 0 O 1 N l Y 3 R p b 2 4 x L 0 k v Q 2 h h b m d l Z C B U e X B l L n s y M D A r I F J l c 3 V y d m V 5 L D R 9 J n F 1 b 3 Q 7 L C Z x d W 9 0 O 1 N l Y 3 R p b 2 4 x L 0 k v Q 2 h h b m d l Z C B U e X B l L n s w L T I w M C B O b y 1 z d X J 2 Z X k s N X 0 m c X V v d D s s J n F 1 b 3 Q 7 U 2 V j d G l v b j E v S S 9 D a G F u Z 2 V k I F R 5 c G U u e z I w M C s g T m 8 t c 3 V y d m V 5 L D Z 9 J n F 1 b 3 Q 7 X S w m c X V v d D t D b 2 x 1 b W 5 D b 3 V u d C Z x d W 9 0 O z o 3 L C Z x d W 9 0 O 0 t l e U N v b H V t b k 5 h b W V z J n F 1 b 3 Q 7 O l t d L C Z x d W 9 0 O 0 N v b H V t b k l k Z W 5 0 a X R p Z X M m c X V v d D s 6 W y Z x d W 9 0 O 1 N l Y 3 R p b 2 4 x L 0 k v Q 2 h h b m d l Z C B U e X B l L n t D b 3 V u d H J 5 L D B 9 J n F 1 b 3 Q 7 L C Z x d W 9 0 O 1 N l Y 3 R p b 2 4 x L 0 k v Q 2 h h b m d l Z C B U e X B l L n s w L T I w M C B B Z G V x d W F 0 Z S w x f S Z x d W 9 0 O y w m c X V v d D t T Z W N 0 a W 9 u M S 9 J L 0 N o Y W 5 n Z W Q g V H l w Z S 5 7 M j A w K y B B Z G V x d W F 0 Z S w y f S Z x d W 9 0 O y w m c X V v d D t T Z W N 0 a W 9 u M S 9 J L 0 N o Y W 5 n Z W Q g V H l w Z S 5 7 M C 0 y M D A g U m V z d X J 2 Z X k s M 3 0 m c X V v d D s s J n F 1 b 3 Q 7 U 2 V j d G l v b j E v S S 9 D a G F u Z 2 V k I F R 5 c G U u e z I w M C s g U m V z d X J 2 Z X k s N H 0 m c X V v d D s s J n F 1 b 3 Q 7 U 2 V j d G l v b j E v S S 9 D a G F u Z 2 V k I F R 5 c G U u e z A t M j A w I E 5 v L X N 1 c n Z l e S w 1 f S Z x d W 9 0 O y w m c X V v d D t T Z W N 0 a W 9 u M S 9 J L 0 N o Y W 5 n Z W Q g V H l w Z S 5 7 M j A w K y B O b y 1 z d X J 2 Z X k s N n 0 m c X V v d D t d L C Z x d W 9 0 O 1 J l b G F 0 a W 9 u c 2 h p c E l u Z m 8 m c X V v d D s 6 W 1 1 9 I i A v P j w v U 3 R h Y m x l R W 5 0 c m l l c z 4 8 L 0 l 0 Z W 0 + P E l 0 Z W 0 + P E l 0 Z W 1 M b 2 N h d G l v b j 4 8 S X R l b V R 5 c G U + R m 9 y b X V s Y T w v S X R l b V R 5 c G U + P E l 0 Z W 1 Q Y X R o P l N l Y 3 R p b 2 4 x L 0 k v U 2 9 1 c m N l P C 9 J d G V t U G F 0 a D 4 8 L 0 l 0 Z W 1 M b 2 N h d G l v b j 4 8 U 3 R h Y m x l R W 5 0 c m l l c y A v P j w v S X R l b T 4 8 S X R l b T 4 8 S X R l b U x v Y 2 F 0 a W 9 u P j x J d G V t V H l w Z T 5 G b 3 J t d W x h P C 9 J d G V t V H l w Z T 4 8 S X R l b V B h d G g + U 2 V j d G l v b j E v S S 9 Q c m 9 t b 3 R l Z C U y M E h l Y W R l c n M 8 L 0 l 0 Z W 1 Q Y X R o P j w v S X R l b U x v Y 2 F 0 a W 9 u P j x T d G F i b G V F b n R y a W V z I C 8 + P C 9 J d G V t P j x J d G V t P j x J d G V t T G 9 j Y X R p b 2 4 + P E l 0 Z W 1 U e X B l P k Z v c m 1 1 b G E 8 L 0 l 0 Z W 1 U e X B l P j x J d G V t U G F 0 a D 5 T Z W N 0 a W 9 u M S 9 J L 0 N o Y W 5 n Z W Q l M j B U e X B l P C 9 J d G V t U G F 0 a D 4 8 L 0 l 0 Z W 1 M b 2 N h d G l v b j 4 8 U 3 R h Y m x l R W 5 0 c m l l c y A v P j w v S X R l b T 4 8 S X R l b T 4 8 S X R l b U x v Y 2 F 0 a W 9 u P j x J d G V t V H l w Z T 5 G b 3 J t d W x h P C 9 J d G V t V H l w Z T 4 8 S X R l b V B h d G g + U 2 V j d G l v b j E v S 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o i I C 8 + P E V u d H J 5 I F R 5 c G U 9 I k Z p b G x l Z E N v b X B s Z X R l U m V z d W x 0 V G 9 X b 3 J r c 2 h l Z X Q i I F Z h b H V l P S J s M S I g L z 4 8 R W 5 0 c n k g V H l w Z T 0 i Q W R k Z W R U b 0 R h d G F N b 2 R l b C I g V m F s d W U 9 I m w w I i A v P j x F b n R y e S B U e X B l P S J G a W x s Q 2 9 1 b n Q i I F Z h b H V l P S J s M T U i I C 8 + P E V u d H J 5 I F R 5 c G U 9 I k Z p b G x F c n J v c k N v Z G U i I F Z h b H V l P S J z V W 5 r b m 9 3 b i I g L z 4 8 R W 5 0 c n k g V H l w Z T 0 i R m l s b E V y c m 9 y Q 2 9 1 b n Q i I F Z h b H V l P S J s M C I g L z 4 8 R W 5 0 c n k g V H l w Z T 0 i R m l s b E x h c 3 R V c G R h d G V k I i B W Y W x 1 Z T 0 i Z D I w M T k t M D U t M D J U M T M 6 M D E 6 N T E u N T A w N j M z O F o i I C 8 + P E V u d H J 5 I F R 5 c G U 9 I k Z p b G x D b 2 x 1 b W 5 U e X B l c y I g V m F s d W U 9 I n N C Z 1 V G Q l F V R k J R P T 0 i I C 8 + P E V u d H J 5 I F R 5 c G U 9 I k Z p b G x D b 2 x 1 b W 5 O Y W 1 l c y I g V m F s d W U 9 I n N b J n F 1 b 3 Q 7 Q 2 9 1 b n R y e S Z x d W 9 0 O y w m c X V v d D s w L T I w M C B B Z G V x d W F 0 Z S Z x d W 9 0 O y w m c X V v d D s y M D A r I E F k Z X F 1 Y X R l J n F 1 b 3 Q 7 L C Z x d W 9 0 O z A t M j A w I F J l c 3 V y d m V 5 J n F 1 b 3 Q 7 L C Z x d W 9 0 O z I w M C s g U m V z d X J 2 Z X k m c X V v d D s s J n F 1 b 3 Q 7 M C 0 y M D A g T m 8 t c 3 V y d m V 5 J n F 1 b 3 Q 7 L C Z x d W 9 0 O z I w M C s g T m 8 t c 3 V y d m V 5 J n F 1 b 3 Q 7 X S I g L z 4 8 R W 5 0 c n k g V H l w Z T 0 i R m l s b F N 0 Y X R 1 c y I g V m F s d W U 9 I n N D b 2 1 w b G V 0 Z S I g L z 4 8 R W 5 0 c n k g V H l w Z T 0 i U m V s Y X R p b 2 5 z a G l w S W 5 m b 0 N v b n R h a W 5 l c i I g V m F s d W U 9 I n N 7 J n F 1 b 3 Q 7 Y 2 9 s d W 1 u Q 2 9 1 b n Q m c X V v d D s 6 N y w m c X V v d D t r Z X l D b 2 x 1 b W 5 O Y W 1 l c y Z x d W 9 0 O z p b X S w m c X V v d D t x d W V y e V J l b G F 0 a W 9 u c 2 h p c H M m c X V v d D s 6 W 1 0 s J n F 1 b 3 Q 7 Y 2 9 s d W 1 u S W R l b n R p d G l l c y Z x d W 9 0 O z p b J n F 1 b 3 Q 7 U 2 V j d G l v b j E v S i 9 D a G F u Z 2 V k I F R 5 c G U u e 0 N v d W 5 0 c n k s M H 0 m c X V v d D s s J n F 1 b 3 Q 7 U 2 V j d G l v b j E v S i 9 D a G F u Z 2 V k I F R 5 c G U u e z A t M j A w I E F k Z X F 1 Y X R l L D F 9 J n F 1 b 3 Q 7 L C Z x d W 9 0 O 1 N l Y 3 R p b 2 4 x L 0 o v Q 2 h h b m d l Z C B U e X B l L n s y M D A r I E F k Z X F 1 Y X R l L D J 9 J n F 1 b 3 Q 7 L C Z x d W 9 0 O 1 N l Y 3 R p b 2 4 x L 0 o v Q 2 h h b m d l Z C B U e X B l L n s w L T I w M C B S Z X N 1 c n Z l e S w z f S Z x d W 9 0 O y w m c X V v d D t T Z W N 0 a W 9 u M S 9 K L 0 N o Y W 5 n Z W Q g V H l w Z S 5 7 M j A w K y B S Z X N 1 c n Z l e S w 0 f S Z x d W 9 0 O y w m c X V v d D t T Z W N 0 a W 9 u M S 9 K L 0 N o Y W 5 n Z W Q g V H l w Z S 5 7 M C 0 y M D A g T m 8 t c 3 V y d m V 5 L D V 9 J n F 1 b 3 Q 7 L C Z x d W 9 0 O 1 N l Y 3 R p b 2 4 x L 0 o v Q 2 h h b m d l Z C B U e X B l L n s y M D A r I E 5 v L X N 1 c n Z l e S w 2 f S Z x d W 9 0 O 1 0 s J n F 1 b 3 Q 7 Q 2 9 s d W 1 u Q 2 9 1 b n Q m c X V v d D s 6 N y w m c X V v d D t L Z X l D b 2 x 1 b W 5 O Y W 1 l c y Z x d W 9 0 O z p b X S w m c X V v d D t D b 2 x 1 b W 5 J Z G V u d G l 0 a W V z J n F 1 b 3 Q 7 O l s m c X V v d D t T Z W N 0 a W 9 u M S 9 K L 0 N o Y W 5 n Z W Q g V H l w Z S 5 7 Q 2 9 1 b n R y e S w w f S Z x d W 9 0 O y w m c X V v d D t T Z W N 0 a W 9 u M S 9 K L 0 N o Y W 5 n Z W Q g V H l w Z S 5 7 M C 0 y M D A g Q W R l c X V h d G U s M X 0 m c X V v d D s s J n F 1 b 3 Q 7 U 2 V j d G l v b j E v S i 9 D a G F u Z 2 V k I F R 5 c G U u e z I w M C s g Q W R l c X V h d G U s M n 0 m c X V v d D s s J n F 1 b 3 Q 7 U 2 V j d G l v b j E v S i 9 D a G F u Z 2 V k I F R 5 c G U u e z A t M j A w I F J l c 3 V y d m V 5 L D N 9 J n F 1 b 3 Q 7 L C Z x d W 9 0 O 1 N l Y 3 R p b 2 4 x L 0 o v Q 2 h h b m d l Z C B U e X B l L n s y M D A r I F J l c 3 V y d m V 5 L D R 9 J n F 1 b 3 Q 7 L C Z x d W 9 0 O 1 N l Y 3 R p b 2 4 x L 0 o v Q 2 h h b m d l Z C B U e X B l L n s w L T I w M C B O b y 1 z d X J 2 Z X k s N X 0 m c X V v d D s s J n F 1 b 3 Q 7 U 2 V j d G l v b j E v S i 9 D a G F u Z 2 V k I F R 5 c G U u e z I w M C s g T m 8 t c 3 V y d m V 5 L D Z 9 J n F 1 b 3 Q 7 X S w m c X V v d D t S Z W x h d G l v b n N o a X B J b m Z v J n F 1 b 3 Q 7 O l t d f S I g L z 4 8 L 1 N 0 Y W J s Z U V u d H J p Z X M + P C 9 J d G V t P j x J d G V t P j x J d G V t T G 9 j Y X R p b 2 4 + P E l 0 Z W 1 U e X B l P k Z v c m 1 1 b G E 8 L 0 l 0 Z W 1 U e X B l P j x J d G V t U G F 0 a D 5 T Z W N 0 a W 9 u M S 9 K L 1 N v d X J j Z T w v S X R l b V B h d G g + P C 9 J d G V t T G 9 j Y X R p b 2 4 + P F N 0 Y W J s Z U V u d H J p Z X M g L z 4 8 L 0 l 0 Z W 0 + P E l 0 Z W 0 + P E l 0 Z W 1 M b 2 N h d G l v b j 4 8 S X R l b V R 5 c G U + R m 9 y b X V s Y T w v S X R l b V R 5 c G U + P E l 0 Z W 1 Q Y X R o P l N l Y 3 R p b 2 4 x L 0 o v U H J v b W 9 0 Z W Q l M j B I Z W F k Z X J z P C 9 J d G V t U G F 0 a D 4 8 L 0 l 0 Z W 1 M b 2 N h d G l v b j 4 8 U 3 R h Y m x l R W 5 0 c m l l c y A v P j w v S X R l b T 4 8 S X R l b T 4 8 S X R l b U x v Y 2 F 0 a W 9 u P j x J d G V t V H l w Z T 5 G b 3 J t d W x h P C 9 J d G V t V H l w Z T 4 8 S X R l b V B h d G g + U 2 V j d G l v b j E v S i 9 D a G F u Z 2 V k J T I w V H l w Z T w v S X R l b V B h d G g + P C 9 J d G V t T G 9 j Y X R p b 2 4 + P F N 0 Y W J s Z U V u d H J p Z X M g L z 4 8 L 0 l 0 Z W 0 + P E l 0 Z W 0 + P E l 0 Z W 1 M b 2 N h d G l v b j 4 8 S X R l b V R 5 c G U + R m 9 y b X V s Y T w v S X R l b V R 5 c G U + P E l 0 Z W 1 Q Y X R o P l N l Y 3 R p b 2 4 x L 0 s 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L I i A v P j x F b n R y e S B U e X B l P S J G a W x s Z W R D b 2 1 w b G V 0 Z V J l c 3 V s d F R v V 2 9 y a 3 N o Z W V 0 I i B W Y W x 1 Z T 0 i b D E i I C 8 + P E V u d H J 5 I F R 5 c G U 9 I k F k Z G V k V G 9 E Y X R h T W 9 k Z W w i I F Z h b H V l P S J s M C I g L z 4 8 R W 5 0 c n k g V H l w Z T 0 i R m l s b E N v d W 5 0 I i B W Y W x 1 Z T 0 i b D E 3 I i A v P j x F b n R y e S B U e X B l P S J G a W x s R X J y b 3 J D b 2 R l I i B W Y W x 1 Z T 0 i c 1 V u a 2 5 v d 2 4 i I C 8 + P E V u d H J 5 I F R 5 c G U 9 I k Z p b G x F c n J v c k N v d W 5 0 I i B W Y W x 1 Z T 0 i b D A i I C 8 + P E V u d H J 5 I F R 5 c G U 9 I k Z p b G x M Y X N 0 V X B k Y X R l Z C I g V m F s d W U 9 I m Q y M D E 5 L T A 1 L T A y V D E z O j A y O j E 5 L j Y 1 N T Q y O T Z a I i A v P j x F b n R y e S B U e X B l P S J G a W x s Q 2 9 s d W 1 u V H l w Z X M i I F Z h b H V l P S J z Q m d N R E F 3 T U R B d z 0 9 I i A v P j x F b n R y e S B U e X B l P S J G a W x s Q 2 9 s d W 1 u T m F t Z X M i I F Z h b H V l P S J z W y Z x d W 9 0 O 0 N v d W 5 0 c n k m c X V v d D s s J n F 1 b 3 Q 7 M C 0 y M D A g Q W R l c X V h d G U m c X V v d D s s J n F 1 b 3 Q 7 M j A w K y B B Z G V x d W F 0 Z S Z x d W 9 0 O y w m c X V v d D s w L T I w M C B S Z X N 1 c n Z l e S Z x d W 9 0 O y w m c X V v d D s y M D A r I F J l c 3 V y d m V 5 J n F 1 b 3 Q 7 L C Z x d W 9 0 O z A t M j A w I E 5 v L X N 1 c n Z l e S Z x d W 9 0 O y w m c X V v d D s y M D A r I E 5 v L X N 1 c n Z l e S Z x d W 9 0 O 1 0 i I C 8 + P E V u d H J 5 I F R 5 c G U 9 I k Z p b G x T d G F 0 d X M i I F Z h b H V l P S J z Q 2 9 t c G x l d G U i I C 8 + P E V u d H J 5 I F R 5 c G U 9 I l J l b G F 0 a W 9 u c 2 h p c E l u Z m 9 D b 2 5 0 Y W l u Z X I i I F Z h b H V l P S J z e y Z x d W 9 0 O 2 N v b H V t b k N v d W 5 0 J n F 1 b 3 Q 7 O j c s J n F 1 b 3 Q 7 a 2 V 5 Q 2 9 s d W 1 u T m F t Z X M m c X V v d D s 6 W 1 0 s J n F 1 b 3 Q 7 c X V l c n l S Z W x h d G l v b n N o a X B z J n F 1 b 3 Q 7 O l t d L C Z x d W 9 0 O 2 N v b H V t b k l k Z W 5 0 a X R p Z X M m c X V v d D s 6 W y Z x d W 9 0 O 1 N l Y 3 R p b 2 4 x L 0 s v Q 2 h h b m d l Z C B U e X B l L n t D b 3 V u d H J 5 L D B 9 J n F 1 b 3 Q 7 L C Z x d W 9 0 O 1 N l Y 3 R p b 2 4 x L 0 s v Q 2 h h b m d l Z C B U e X B l L n s w L T I w M C B B Z G V x d W F 0 Z S w x f S Z x d W 9 0 O y w m c X V v d D t T Z W N 0 a W 9 u M S 9 L L 0 N o Y W 5 n Z W Q g V H l w Z S 5 7 M j A w K y B B Z G V x d W F 0 Z S w y f S Z x d W 9 0 O y w m c X V v d D t T Z W N 0 a W 9 u M S 9 L L 0 N o Y W 5 n Z W Q g V H l w Z S 5 7 M C 0 y M D A g U m V z d X J 2 Z X k s M 3 0 m c X V v d D s s J n F 1 b 3 Q 7 U 2 V j d G l v b j E v S y 9 D a G F u Z 2 V k I F R 5 c G U u e z I w M C s g U m V z d X J 2 Z X k s N H 0 m c X V v d D s s J n F 1 b 3 Q 7 U 2 V j d G l v b j E v S y 9 D a G F u Z 2 V k I F R 5 c G U u e z A t M j A w I E 5 v L X N 1 c n Z l e S w 1 f S Z x d W 9 0 O y w m c X V v d D t T Z W N 0 a W 9 u M S 9 L L 0 N o Y W 5 n Z W Q g V H l w Z S 5 7 M j A w K y B O b y 1 z d X J 2 Z X k s N n 0 m c X V v d D t d L C Z x d W 9 0 O 0 N v b H V t b k N v d W 5 0 J n F 1 b 3 Q 7 O j c s J n F 1 b 3 Q 7 S 2 V 5 Q 2 9 s d W 1 u T m F t Z X M m c X V v d D s 6 W 1 0 s J n F 1 b 3 Q 7 Q 2 9 s d W 1 u S W R l b n R p d G l l c y Z x d W 9 0 O z p b J n F 1 b 3 Q 7 U 2 V j d G l v b j E v S y 9 D a G F u Z 2 V k I F R 5 c G U u e 0 N v d W 5 0 c n k s M H 0 m c X V v d D s s J n F 1 b 3 Q 7 U 2 V j d G l v b j E v S y 9 D a G F u Z 2 V k I F R 5 c G U u e z A t M j A w I E F k Z X F 1 Y X R l L D F 9 J n F 1 b 3 Q 7 L C Z x d W 9 0 O 1 N l Y 3 R p b 2 4 x L 0 s v Q 2 h h b m d l Z C B U e X B l L n s y M D A r I E F k Z X F 1 Y X R l L D J 9 J n F 1 b 3 Q 7 L C Z x d W 9 0 O 1 N l Y 3 R p b 2 4 x L 0 s v Q 2 h h b m d l Z C B U e X B l L n s w L T I w M C B S Z X N 1 c n Z l e S w z f S Z x d W 9 0 O y w m c X V v d D t T Z W N 0 a W 9 u M S 9 L L 0 N o Y W 5 n Z W Q g V H l w Z S 5 7 M j A w K y B S Z X N 1 c n Z l e S w 0 f S Z x d W 9 0 O y w m c X V v d D t T Z W N 0 a W 9 u M S 9 L L 0 N o Y W 5 n Z W Q g V H l w Z S 5 7 M C 0 y M D A g T m 8 t c 3 V y d m V 5 L D V 9 J n F 1 b 3 Q 7 L C Z x d W 9 0 O 1 N l Y 3 R p b 2 4 x L 0 s v Q 2 h h b m d l Z C B U e X B l L n s y M D A r I E 5 v L X N 1 c n Z l e S w 2 f S Z x d W 9 0 O 1 0 s J n F 1 b 3 Q 7 U m V s Y X R p b 2 5 z a G l w S W 5 m b y Z x d W 9 0 O z p b X X 0 i I C 8 + P C 9 T d G F i b G V F b n R y a W V z P j w v S X R l b T 4 8 S X R l b T 4 8 S X R l b U x v Y 2 F 0 a W 9 u P j x J d G V t V H l w Z T 5 G b 3 J t d W x h P C 9 J d G V t V H l w Z T 4 8 S X R l b V B h d G g + U 2 V j d G l v b j E v S y 9 T b 3 V y Y 2 U 8 L 0 l 0 Z W 1 Q Y X R o P j w v S X R l b U x v Y 2 F 0 a W 9 u P j x T d G F i b G V F b n R y a W V z I C 8 + P C 9 J d G V t P j x J d G V t P j x J d G V t T G 9 j Y X R p b 2 4 + P E l 0 Z W 1 U e X B l P k Z v c m 1 1 b G E 8 L 0 l 0 Z W 1 U e X B l P j x J d G V t U G F 0 a D 5 T Z W N 0 a W 9 u M S 9 L L 1 B y b 2 1 v d G V k J T I w S G V h Z G V y c z w v S X R l b V B h d G g + P C 9 J d G V t T G 9 j Y X R p b 2 4 + P F N 0 Y W J s Z U V u d H J p Z X M g L z 4 8 L 0 l 0 Z W 0 + P E l 0 Z W 0 + P E l 0 Z W 1 M b 2 N h d G l v b j 4 8 S X R l b V R 5 c G U + R m 9 y b X V s Y T w v S X R l b V R 5 c G U + P E l 0 Z W 1 Q Y X R o P l N l Y 3 R p b 2 4 x L 0 s v Q 2 h h b m d l Z C U y M F R 5 c G U 8 L 0 l 0 Z W 1 Q Y X R o P j w v S X R l b U x v Y 2 F 0 a W 9 u P j x T d G F i b G V F b n R y a W V z I C 8 + P C 9 J d G V t P j x J d G V t P j x J d G V t T G 9 j Y X R p b 2 4 + P E l 0 Z W 1 U e X B l P k Z v c m 1 1 b G E 8 L 0 l 0 Z W 1 U e X B l P j x J d G V t U G F 0 a D 5 T Z W N 0 a W 9 u M S 9 M 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T C I g L z 4 8 R W 5 0 c n k g V H l w Z T 0 i R m l s b G V k Q 2 9 t c G x l d G V S Z X N 1 b H R U b 1 d v c m t z a G V l d C I g V m F s d W U 9 I m w x I i A v P j x F b n R y e S B U e X B l P S J B Z G R l Z F R v R G F 0 Y U 1 v Z G V s I i B W Y W x 1 Z T 0 i b D A i I C 8 + P E V u d H J 5 I F R 5 c G U 9 I k Z p b G x D b 3 V u d C I g V m F s d W U 9 I m w y N i I g L z 4 8 R W 5 0 c n k g V H l w Z T 0 i R m l s b E V y c m 9 y Q 2 9 k Z S I g V m F s d W U 9 I n N V b m t u b 3 d u I i A v P j x F b n R y e S B U e X B l P S J G a W x s R X J y b 3 J D b 3 V u d C I g V m F s d W U 9 I m w w I i A v P j x F b n R y e S B U e X B l P S J G a W x s T G F z d F V w Z G F 0 Z W Q i I F Z h b H V l P S J k M j A x O S 0 w N S 0 w M l Q x M z o w M j o 0 O S 4 5 N z U 2 N z k 3 W i I g L z 4 8 R W 5 0 c n k g V H l w Z T 0 i R m l s b E N v b H V t b l R 5 c G V z I i B W Y W x 1 Z T 0 i c 0 J n V U Z C U V V G Q l E 9 P S I g L z 4 8 R W 5 0 c n k g V H l w Z T 0 i R m l s b E N v b H V t b k 5 h b W V z I i B W Y W x 1 Z T 0 i c 1 s m c X V v d D t D b 3 V u d H J 5 J n F 1 b 3 Q 7 L C Z x d W 9 0 O z A t M j A w I E F k Z X F 1 Y X R l J n F 1 b 3 Q 7 L C Z x d W 9 0 O z I w M C s g Q W R l c X V h d G U m c X V v d D s s J n F 1 b 3 Q 7 M C 0 y M D A g U m V z d X J 2 Z X k m c X V v d D s s J n F 1 b 3 Q 7 M j A w K y B S Z X N 1 c n Z l e S Z x d W 9 0 O y w m c X V v d D s w L T I w M C B O b y 1 z d X J 2 Z X k m c X V v d D s s J n F 1 b 3 Q 7 M j A w K y B O b y 1 z d X J 2 Z X k 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9 M L 0 N o Y W 5 n Z W Q g V H l w Z S 5 7 Q 2 9 1 b n R y e S w w f S Z x d W 9 0 O y w m c X V v d D t T Z W N 0 a W 9 u M S 9 M L 0 N o Y W 5 n Z W Q g V H l w Z S 5 7 M C 0 y M D A g Q W R l c X V h d G U s M X 0 m c X V v d D s s J n F 1 b 3 Q 7 U 2 V j d G l v b j E v T C 9 D a G F u Z 2 V k I F R 5 c G U u e z I w M C s g Q W R l c X V h d G U s M n 0 m c X V v d D s s J n F 1 b 3 Q 7 U 2 V j d G l v b j E v T C 9 D a G F u Z 2 V k I F R 5 c G U u e z A t M j A w I F J l c 3 V y d m V 5 L D N 9 J n F 1 b 3 Q 7 L C Z x d W 9 0 O 1 N l Y 3 R p b 2 4 x L 0 w v Q 2 h h b m d l Z C B U e X B l L n s y M D A r I F J l c 3 V y d m V 5 L D R 9 J n F 1 b 3 Q 7 L C Z x d W 9 0 O 1 N l Y 3 R p b 2 4 x L 0 w v Q 2 h h b m d l Z C B U e X B l L n s w L T I w M C B O b y 1 z d X J 2 Z X k s N X 0 m c X V v d D s s J n F 1 b 3 Q 7 U 2 V j d G l v b j E v T C 9 D a G F u Z 2 V k I F R 5 c G U u e z I w M C s g T m 8 t c 3 V y d m V 5 L D Z 9 J n F 1 b 3 Q 7 X S w m c X V v d D t D b 2 x 1 b W 5 D b 3 V u d C Z x d W 9 0 O z o 3 L C Z x d W 9 0 O 0 t l e U N v b H V t b k 5 h b W V z J n F 1 b 3 Q 7 O l t d L C Z x d W 9 0 O 0 N v b H V t b k l k Z W 5 0 a X R p Z X M m c X V v d D s 6 W y Z x d W 9 0 O 1 N l Y 3 R p b 2 4 x L 0 w v Q 2 h h b m d l Z C B U e X B l L n t D b 3 V u d H J 5 L D B 9 J n F 1 b 3 Q 7 L C Z x d W 9 0 O 1 N l Y 3 R p b 2 4 x L 0 w v Q 2 h h b m d l Z C B U e X B l L n s w L T I w M C B B Z G V x d W F 0 Z S w x f S Z x d W 9 0 O y w m c X V v d D t T Z W N 0 a W 9 u M S 9 M L 0 N o Y W 5 n Z W Q g V H l w Z S 5 7 M j A w K y B B Z G V x d W F 0 Z S w y f S Z x d W 9 0 O y w m c X V v d D t T Z W N 0 a W 9 u M S 9 M L 0 N o Y W 5 n Z W Q g V H l w Z S 5 7 M C 0 y M D A g U m V z d X J 2 Z X k s M 3 0 m c X V v d D s s J n F 1 b 3 Q 7 U 2 V j d G l v b j E v T C 9 D a G F u Z 2 V k I F R 5 c G U u e z I w M C s g U m V z d X J 2 Z X k s N H 0 m c X V v d D s s J n F 1 b 3 Q 7 U 2 V j d G l v b j E v T C 9 D a G F u Z 2 V k I F R 5 c G U u e z A t M j A w I E 5 v L X N 1 c n Z l e S w 1 f S Z x d W 9 0 O y w m c X V v d D t T Z W N 0 a W 9 u M S 9 M L 0 N o Y W 5 n Z W Q g V H l w Z S 5 7 M j A w K y B O b y 1 z d X J 2 Z X k s N n 0 m c X V v d D t d L C Z x d W 9 0 O 1 J l b G F 0 a W 9 u c 2 h p c E l u Z m 8 m c X V v d D s 6 W 1 1 9 I i A v P j w v U 3 R h Y m x l R W 5 0 c m l l c z 4 8 L 0 l 0 Z W 0 + P E l 0 Z W 0 + P E l 0 Z W 1 M b 2 N h d G l v b j 4 8 S X R l b V R 5 c G U + R m 9 y b X V s Y T w v S X R l b V R 5 c G U + P E l 0 Z W 1 Q Y X R o P l N l Y 3 R p b 2 4 x L 0 w v U 2 9 1 c m N l P C 9 J d G V t U G F 0 a D 4 8 L 0 l 0 Z W 1 M b 2 N h d G l v b j 4 8 U 3 R h Y m x l R W 5 0 c m l l c y A v P j w v S X R l b T 4 8 S X R l b T 4 8 S X R l b U x v Y 2 F 0 a W 9 u P j x J d G V t V H l w Z T 5 G b 3 J t d W x h P C 9 J d G V t V H l w Z T 4 8 S X R l b V B h d G g + U 2 V j d G l v b j E v T C 9 Q c m 9 t b 3 R l Z C U y M E h l Y W R l c n M 8 L 0 l 0 Z W 1 Q Y X R o P j w v S X R l b U x v Y 2 F 0 a W 9 u P j x T d G F i b G V F b n R y a W V z I C 8 + P C 9 J d G V t P j x J d G V t P j x J d G V t T G 9 j Y X R p b 2 4 + P E l 0 Z W 1 U e X B l P k Z v c m 1 1 b G E 8 L 0 l 0 Z W 1 U e X B l P j x J d G V t U G F 0 a D 5 T Z W N 0 a W 9 u M S 9 M L 0 N o Y W 5 n Z W Q l M j B U e X B l P C 9 J d G V t U G F 0 a D 4 8 L 0 l 0 Z W 1 M b 2 N h d G l v b j 4 8 U 3 R h Y m x l R W 5 0 c m l l c y A v P j w v S X R l b T 4 8 S X R l b T 4 8 S X R l b U x v Y 2 F 0 a W 9 u P j x J d G V t V H l w Z T 5 G b 3 J t d W x h P C 9 J d G V t V H l w Z T 4 8 S X R l b V B h d G g + U 2 V j d G l v b j E v T 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0 i I C 8 + P E V u d H J 5 I F R 5 c G U 9 I k Z p b G x l Z E N v b X B s Z X R l U m V z d W x 0 V G 9 X b 3 J r c 2 h l Z X Q i I F Z h b H V l P S J s M S I g L z 4 8 R W 5 0 c n k g V H l w Z T 0 i Q W R k Z W R U b 0 R h d G F N b 2 R l b C I g V m F s d W U 9 I m w w I i A v P j x F b n R y e S B U e X B l P S J G a W x s Q 2 9 1 b n Q i I F Z h b H V l P S J s O C I g L z 4 8 R W 5 0 c n k g V H l w Z T 0 i R m l s b E V y c m 9 y Q 2 9 k Z S I g V m F s d W U 9 I n N V b m t u b 3 d u I i A v P j x F b n R y e S B U e X B l P S J G a W x s R X J y b 3 J D b 3 V u d C I g V m F s d W U 9 I m w w I i A v P j x F b n R y e S B U e X B l P S J G a W x s T G F z d F V w Z G F 0 Z W Q i I F Z h b H V l P S J k M j A x O S 0 w N S 0 w M l Q x M z o w N D o 0 N S 4 4 M D U 5 N D U 0 W i I g L z 4 8 R W 5 0 c n k g V H l w Z T 0 i R m l s b E N v b H V t b l R 5 c G V z I i B W Y W x 1 Z T 0 i c 0 J n T U R C U V V G Q l E 9 P S I g L z 4 8 R W 5 0 c n k g V H l w Z T 0 i R m l s b E N v b H V t b k 5 h b W V z I i B W Y W x 1 Z T 0 i c 1 s m c X V v d D t D b 3 V u d H J 5 J n F 1 b 3 Q 7 L C Z x d W 9 0 O z A t M j A w I E F k Z X F 1 Y X R l J n F 1 b 3 Q 7 L C Z x d W 9 0 O z I w M C s g Q W R l c X V h d G U m c X V v d D s s J n F 1 b 3 Q 7 M C 0 y M D A g U m V z d X J 2 Z X k m c X V v d D s s J n F 1 b 3 Q 7 M j A w K y B S Z X N 1 c n Z l e S Z x d W 9 0 O y w m c X V v d D s w L T I w M C B O b y 1 z d X J 2 Z X k m c X V v d D s s J n F 1 b 3 Q 7 M j A w K y B O b y 1 z d X J 2 Z X k 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9 N L 0 N o Y W 5 n Z W Q g V H l w Z S 5 7 Q 2 9 1 b n R y e S w w f S Z x d W 9 0 O y w m c X V v d D t T Z W N 0 a W 9 u M S 9 N L 0 N o Y W 5 n Z W Q g V H l w Z S 5 7 M C 0 y M D A g Q W R l c X V h d G U s M X 0 m c X V v d D s s J n F 1 b 3 Q 7 U 2 V j d G l v b j E v T S 9 D a G F u Z 2 V k I F R 5 c G U u e z I w M C s g Q W R l c X V h d G U s M n 0 m c X V v d D s s J n F 1 b 3 Q 7 U 2 V j d G l v b j E v T S 9 D a G F u Z 2 V k I F R 5 c G U u e z A t M j A w I F J l c 3 V y d m V 5 L D N 9 J n F 1 b 3 Q 7 L C Z x d W 9 0 O 1 N l Y 3 R p b 2 4 x L 0 0 v Q 2 h h b m d l Z C B U e X B l L n s y M D A r I F J l c 3 V y d m V 5 L D R 9 J n F 1 b 3 Q 7 L C Z x d W 9 0 O 1 N l Y 3 R p b 2 4 x L 0 0 v Q 2 h h b m d l Z C B U e X B l L n s w L T I w M C B O b y 1 z d X J 2 Z X k s N X 0 m c X V v d D s s J n F 1 b 3 Q 7 U 2 V j d G l v b j E v T S 9 D a G F u Z 2 V k I F R 5 c G U u e z I w M C s g T m 8 t c 3 V y d m V 5 L D Z 9 J n F 1 b 3 Q 7 X S w m c X V v d D t D b 2 x 1 b W 5 D b 3 V u d C Z x d W 9 0 O z o 3 L C Z x d W 9 0 O 0 t l e U N v b H V t b k 5 h b W V z J n F 1 b 3 Q 7 O l t d L C Z x d W 9 0 O 0 N v b H V t b k l k Z W 5 0 a X R p Z X M m c X V v d D s 6 W y Z x d W 9 0 O 1 N l Y 3 R p b 2 4 x L 0 0 v Q 2 h h b m d l Z C B U e X B l L n t D b 3 V u d H J 5 L D B 9 J n F 1 b 3 Q 7 L C Z x d W 9 0 O 1 N l Y 3 R p b 2 4 x L 0 0 v Q 2 h h b m d l Z C B U e X B l L n s w L T I w M C B B Z G V x d W F 0 Z S w x f S Z x d W 9 0 O y w m c X V v d D t T Z W N 0 a W 9 u M S 9 N L 0 N o Y W 5 n Z W Q g V H l w Z S 5 7 M j A w K y B B Z G V x d W F 0 Z S w y f S Z x d W 9 0 O y w m c X V v d D t T Z W N 0 a W 9 u M S 9 N L 0 N o Y W 5 n Z W Q g V H l w Z S 5 7 M C 0 y M D A g U m V z d X J 2 Z X k s M 3 0 m c X V v d D s s J n F 1 b 3 Q 7 U 2 V j d G l v b j E v T S 9 D a G F u Z 2 V k I F R 5 c G U u e z I w M C s g U m V z d X J 2 Z X k s N H 0 m c X V v d D s s J n F 1 b 3 Q 7 U 2 V j d G l v b j E v T S 9 D a G F u Z 2 V k I F R 5 c G U u e z A t M j A w I E 5 v L X N 1 c n Z l e S w 1 f S Z x d W 9 0 O y w m c X V v d D t T Z W N 0 a W 9 u M S 9 N L 0 N o Y W 5 n Z W Q g V H l w Z S 5 7 M j A w K y B O b y 1 z d X J 2 Z X k s N n 0 m c X V v d D t d L C Z x d W 9 0 O 1 J l b G F 0 a W 9 u c 2 h p c E l u Z m 8 m c X V v d D s 6 W 1 1 9 I i A v P j w v U 3 R h Y m x l R W 5 0 c m l l c z 4 8 L 0 l 0 Z W 0 + P E l 0 Z W 0 + P E l 0 Z W 1 M b 2 N h d G l v b j 4 8 S X R l b V R 5 c G U + R m 9 y b X V s Y T w v S X R l b V R 5 c G U + P E l 0 Z W 1 Q Y X R o P l N l Y 3 R p b 2 4 x L 0 0 v U 2 9 1 c m N l P C 9 J d G V t U G F 0 a D 4 8 L 0 l 0 Z W 1 M b 2 N h d G l v b j 4 8 U 3 R h Y m x l R W 5 0 c m l l c y A v P j w v S X R l b T 4 8 S X R l b T 4 8 S X R l b U x v Y 2 F 0 a W 9 u P j x J d G V t V H l w Z T 5 G b 3 J t d W x h P C 9 J d G V t V H l w Z T 4 8 S X R l b V B h d G g + U 2 V j d G l v b j E v T S 9 Q c m 9 t b 3 R l Z C U y M E h l Y W R l c n M 8 L 0 l 0 Z W 1 Q Y X R o P j w v S X R l b U x v Y 2 F 0 a W 9 u P j x T d G F i b G V F b n R y a W V z I C 8 + P C 9 J d G V t P j x J d G V t P j x J d G V t T G 9 j Y X R p b 2 4 + P E l 0 Z W 1 U e X B l P k Z v c m 1 1 b G E 8 L 0 l 0 Z W 1 U e X B l P j x J d G V t U G F 0 a D 5 T Z W N 0 a W 9 u M S 9 N L 0 N o Y W 5 n Z W Q l M j B U e X B l P C 9 J d G V t U G F 0 a D 4 8 L 0 l 0 Z W 1 M b 2 N h d G l v b j 4 8 U 3 R h Y m x l R W 5 0 c m l l c y A v P j w v S X R l b T 4 8 S X R l b T 4 8 S X R l b U x v Y 2 F 0 a W 9 u P j x J d G V t V H l w Z T 5 G b 3 J t d W x h P C 9 J d G V t V H l w Z T 4 8 S X R l b V B h d G g + U 2 V j d G l v b j E v T 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4 i I C 8 + P E V u d H J 5 I F R 5 c G U 9 I k Z p b G x l Z E N v b X B s Z X R l U m V z d W x 0 V G 9 X b 3 J r c 2 h l Z X Q i I F Z h b H V l P S J s M S I g L z 4 8 R W 5 0 c n k g V H l w Z T 0 i Q W R k Z W R U b 0 R h d G F N b 2 R l b C I g V m F s d W U 9 I m w w I i A v P j x F b n R y e S B U e X B l P S J G a W x s Q 2 9 1 b n Q i I F Z h b H V l P S J s N y I g L z 4 8 R W 5 0 c n k g V H l w Z T 0 i R m l s b E V y c m 9 y Q 2 9 k Z S I g V m F s d W U 9 I n N V b m t u b 3 d u I i A v P j x F b n R y e S B U e X B l P S J G a W x s R X J y b 3 J D b 3 V u d C I g V m F s d W U 9 I m w w I i A v P j x F b n R y e S B U e X B l P S J G a W x s T G F z d F V w Z G F 0 Z W Q i I F Z h b H V l P S J k M j A x O S 0 w N S 0 w M l Q x M z o w N T o w O S 4 w O T k z M D I x W i I g L z 4 8 R W 5 0 c n k g V H l w Z T 0 i R m l s b E N v b H V t b l R 5 c G V z I i B W Y W x 1 Z T 0 i c 0 J n V U Z C U V V G Q l E 9 P S I g L z 4 8 R W 5 0 c n k g V H l w Z T 0 i R m l s b E N v b H V t b k 5 h b W V z I i B W Y W x 1 Z T 0 i c 1 s m c X V v d D t D b 3 V u d H J 5 J n F 1 b 3 Q 7 L C Z x d W 9 0 O z A t M j A w I E F k Z X F 1 Y X R l J n F 1 b 3 Q 7 L C Z x d W 9 0 O z I w M C s g Q W R l c X V h d G U m c X V v d D s s J n F 1 b 3 Q 7 M C 0 y M D A g U m V z d X J 2 Z X k m c X V v d D s s J n F 1 b 3 Q 7 M j A w K y B S Z X N 1 c n Z l e S Z x d W 9 0 O y w m c X V v d D s w L T I w M C B O b y 1 z d X J 2 Z X k m c X V v d D s s J n F 1 b 3 Q 7 M j A w K y B O b y 1 z d X J 2 Z X k 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9 O L 0 N o Y W 5 n Z W Q g V H l w Z S 5 7 Q 2 9 1 b n R y e S w w f S Z x d W 9 0 O y w m c X V v d D t T Z W N 0 a W 9 u M S 9 O L 0 N o Y W 5 n Z W Q g V H l w Z S 5 7 M C 0 y M D A g Q W R l c X V h d G U s M X 0 m c X V v d D s s J n F 1 b 3 Q 7 U 2 V j d G l v b j E v T i 9 D a G F u Z 2 V k I F R 5 c G U u e z I w M C s g Q W R l c X V h d G U s M n 0 m c X V v d D s s J n F 1 b 3 Q 7 U 2 V j d G l v b j E v T i 9 D a G F u Z 2 V k I F R 5 c G U u e z A t M j A w I F J l c 3 V y d m V 5 L D N 9 J n F 1 b 3 Q 7 L C Z x d W 9 0 O 1 N l Y 3 R p b 2 4 x L 0 4 v Q 2 h h b m d l Z C B U e X B l L n s y M D A r I F J l c 3 V y d m V 5 L D R 9 J n F 1 b 3 Q 7 L C Z x d W 9 0 O 1 N l Y 3 R p b 2 4 x L 0 4 v Q 2 h h b m d l Z C B U e X B l L n s w L T I w M C B O b y 1 z d X J 2 Z X k s N X 0 m c X V v d D s s J n F 1 b 3 Q 7 U 2 V j d G l v b j E v T i 9 D a G F u Z 2 V k I F R 5 c G U u e z I w M C s g T m 8 t c 3 V y d m V 5 L D Z 9 J n F 1 b 3 Q 7 X S w m c X V v d D t D b 2 x 1 b W 5 D b 3 V u d C Z x d W 9 0 O z o 3 L C Z x d W 9 0 O 0 t l e U N v b H V t b k 5 h b W V z J n F 1 b 3 Q 7 O l t d L C Z x d W 9 0 O 0 N v b H V t b k l k Z W 5 0 a X R p Z X M m c X V v d D s 6 W y Z x d W 9 0 O 1 N l Y 3 R p b 2 4 x L 0 4 v Q 2 h h b m d l Z C B U e X B l L n t D b 3 V u d H J 5 L D B 9 J n F 1 b 3 Q 7 L C Z x d W 9 0 O 1 N l Y 3 R p b 2 4 x L 0 4 v Q 2 h h b m d l Z C B U e X B l L n s w L T I w M C B B Z G V x d W F 0 Z S w x f S Z x d W 9 0 O y w m c X V v d D t T Z W N 0 a W 9 u M S 9 O L 0 N o Y W 5 n Z W Q g V H l w Z S 5 7 M j A w K y B B Z G V x d W F 0 Z S w y f S Z x d W 9 0 O y w m c X V v d D t T Z W N 0 a W 9 u M S 9 O L 0 N o Y W 5 n Z W Q g V H l w Z S 5 7 M C 0 y M D A g U m V z d X J 2 Z X k s M 3 0 m c X V v d D s s J n F 1 b 3 Q 7 U 2 V j d G l v b j E v T i 9 D a G F u Z 2 V k I F R 5 c G U u e z I w M C s g U m V z d X J 2 Z X k s N H 0 m c X V v d D s s J n F 1 b 3 Q 7 U 2 V j d G l v b j E v T i 9 D a G F u Z 2 V k I F R 5 c G U u e z A t M j A w I E 5 v L X N 1 c n Z l e S w 1 f S Z x d W 9 0 O y w m c X V v d D t T Z W N 0 a W 9 u M S 9 O L 0 N o Y W 5 n Z W Q g V H l w Z S 5 7 M j A w K y B O b y 1 z d X J 2 Z X k s N n 0 m c X V v d D t d L C Z x d W 9 0 O 1 J l b G F 0 a W 9 u c 2 h p c E l u Z m 8 m c X V v d D s 6 W 1 1 9 I i A v P j w v U 3 R h Y m x l R W 5 0 c m l l c z 4 8 L 0 l 0 Z W 0 + P E l 0 Z W 0 + P E l 0 Z W 1 M b 2 N h d G l v b j 4 8 S X R l b V R 5 c G U + R m 9 y b X V s Y T w v S X R l b V R 5 c G U + P E l 0 Z W 1 Q Y X R o P l N l Y 3 R p b 2 4 x L 0 4 v U 2 9 1 c m N l P C 9 J d G V t U G F 0 a D 4 8 L 0 l 0 Z W 1 M b 2 N h d G l v b j 4 8 U 3 R h Y m x l R W 5 0 c m l l c y A v P j w v S X R l b T 4 8 S X R l b T 4 8 S X R l b U x v Y 2 F 0 a W 9 u P j x J d G V t V H l w Z T 5 G b 3 J t d W x h P C 9 J d G V t V H l w Z T 4 8 S X R l b V B h d G g + U 2 V j d G l v b j E v T i 9 Q c m 9 t b 3 R l Z C U y M E h l Y W R l c n M 8 L 0 l 0 Z W 1 Q Y X R o P j w v S X R l b U x v Y 2 F 0 a W 9 u P j x T d G F i b G V F b n R y a W V z I C 8 + P C 9 J d G V t P j x J d G V t P j x J d G V t T G 9 j Y X R p b 2 4 + P E l 0 Z W 1 U e X B l P k Z v c m 1 1 b G E 8 L 0 l 0 Z W 1 U e X B l P j x J d G V t U G F 0 a D 5 T Z W N 0 a W 9 u M S 9 O L 0 N o Y W 5 n Z W Q l M j B U e X B l P C 9 J d G V t U G F 0 a D 4 8 L 0 l 0 Z W 1 M b 2 N h d G l v b j 4 8 U 3 R h Y m x l R W 5 0 c m l l c y A v P j w v S X R l b T 4 8 L 0 l 0 Z W 1 z P j w v T G 9 j Y W x Q Y W N r Y W d l T W V 0 Y W R h d G F G a W x l P h Y A A A B Q S w U G A A A A A A A A A A A A A A A A A A A A A A A A J g E A A A E A A A D Q j J 3 f A R X R E Y x 6 A M B P w p f r A Q A A A O s 3 p h e n R u J H j 5 + K M Y 4 q A i g A A A A A A g A A A A A A E G Y A A A A B A A A g A A A A P 9 B 5 5 6 N R e 1 k t 6 W S g b + S X V 9 T / B + P 3 Y s A t l F V j i Y 7 7 y / Y A A A A A D o A A A A A C A A A g A A A A 0 g T S f I c C C 6 D o 7 d A H T C 1 U + S U J b + f S R g 4 w w 7 A O L k 9 Q t + x Q A A A A N G b O V u K v x J K 7 b V h d + Q 0 E I 2 e 1 u C 5 v 5 I W x g U / m R 2 G v Y Z g I e 8 l 0 6 b n V g x U z a l h 6 q I n Y s V v A a 6 F x 4 y 6 Z b b c 4 J o j I W T h L o l 4 W p I J w U K 8 R w Q h z 2 w 9 A A A A A L 1 B 7 s o 6 P W A 4 m k / N V I R i z x E i z R q Q 3 a D D 3 V 7 M Z 4 M 0 8 1 A 6 f F i d Q a f i V m I w m E w P z 2 q W a U l t a 8 e s g K U R m 4 z G L y T l O 2 g = = < / D a t a M a s h u p > 
</file>

<file path=customXml/itemProps1.xml><?xml version="1.0" encoding="utf-8"?>
<ds:datastoreItem xmlns:ds="http://schemas.openxmlformats.org/officeDocument/2006/customXml" ds:itemID="{12F797D0-D3D3-475A-8F89-DF5AF08F3BE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Stats</vt:lpstr>
      <vt:lpstr>A</vt:lpstr>
      <vt:lpstr>B</vt:lpstr>
      <vt:lpstr>C1</vt:lpstr>
      <vt:lpstr>C2</vt:lpstr>
      <vt:lpstr>D</vt:lpstr>
      <vt:lpstr>E</vt:lpstr>
      <vt:lpstr>F</vt:lpstr>
      <vt:lpstr>G</vt:lpstr>
      <vt:lpstr>H</vt:lpstr>
      <vt:lpstr>I</vt:lpstr>
      <vt:lpstr>J</vt:lpstr>
      <vt:lpstr>K</vt:lpstr>
      <vt:lpstr>L</vt:lpstr>
      <vt:lpstr>M</vt:lpstr>
      <vt:lpstr>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2019-05-22T12:57:43Z</dcterms:modified>
</cp:coreProperties>
</file>